
<file path=[Content_Types].xml><?xml version="1.0" encoding="utf-8"?>
<Types xmlns="http://schemas.openxmlformats.org/package/2006/content-types">
  <Override PartName="/xl/tables/table4.xml" ContentType="application/vnd.openxmlformats-officedocument.spreadsheetml.table+xml"/>
  <Override PartName="/xl/tables/table16.xml" ContentType="application/vnd.openxmlformats-officedocument.spreadsheetml.table+xml"/>
  <Override PartName="/xl/tables/table25.xml" ContentType="application/vnd.openxmlformats-officedocument.spreadsheetml.table+xml"/>
  <Override PartName="/xl/tables/table34.xml" ContentType="application/vnd.openxmlformats-officedocument.spreadsheetml.table+xml"/>
  <Override PartName="/xl/tables/table43.xml" ContentType="application/vnd.openxmlformats-officedocument.spreadsheetml.table+xml"/>
  <Override PartName="/xl/tables/table54.xml" ContentType="application/vnd.openxmlformats-officedocument.spreadsheetml.table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2.xml" ContentType="application/vnd.openxmlformats-officedocument.spreadsheetml.table+xml"/>
  <Override PartName="/xl/tables/table14.xml" ContentType="application/vnd.openxmlformats-officedocument.spreadsheetml.table+xml"/>
  <Override PartName="/xl/tables/table23.xml" ContentType="application/vnd.openxmlformats-officedocument.spreadsheetml.table+xml"/>
  <Override PartName="/xl/tables/table32.xml" ContentType="application/vnd.openxmlformats-officedocument.spreadsheetml.table+xml"/>
  <Override PartName="/xl/tables/table41.xml" ContentType="application/vnd.openxmlformats-officedocument.spreadsheetml.table+xml"/>
  <Override PartName="/xl/tables/table52.xml" ContentType="application/vnd.openxmlformats-officedocument.spreadsheetml.table+xml"/>
  <Override PartName="/xl/worksheets/sheet7.xml" ContentType="application/vnd.openxmlformats-officedocument.spreadsheetml.worksheet+xml"/>
  <Override PartName="/xl/tables/table12.xml" ContentType="application/vnd.openxmlformats-officedocument.spreadsheetml.table+xml"/>
  <Override PartName="/xl/tables/table21.xml" ContentType="application/vnd.openxmlformats-officedocument.spreadsheetml.table+xml"/>
  <Override PartName="/xl/tables/table30.xml" ContentType="application/vnd.openxmlformats-officedocument.spreadsheetml.table+xml"/>
  <Override PartName="/xl/tables/table50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tables/table10.xml" ContentType="application/vnd.openxmlformats-officedocument.spreadsheetml.table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ables/table9.xml" ContentType="application/vnd.openxmlformats-officedocument.spreadsheetml.table+xml"/>
  <Override PartName="/xl/tables/table49.xml" ContentType="application/vnd.openxmlformats-officedocument.spreadsheetml.table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19.xml" ContentType="application/vnd.openxmlformats-officedocument.spreadsheetml.table+xml"/>
  <Override PartName="/xl/tables/table29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55.xml" ContentType="application/vnd.openxmlformats-officedocument.spreadsheetml.table+xml"/>
  <Override PartName="/xl/tables/table56.xml" ContentType="application/vnd.openxmlformats-officedocument.spreadsheetml.table+xml"/>
  <Override PartName="/docProps/core.xml" ContentType="application/vnd.openxmlformats-package.core-properties+xml"/>
  <Override PartName="/xl/tables/table3.xml" ContentType="application/vnd.openxmlformats-officedocument.spreadsheetml.table+xml"/>
  <Override PartName="/xl/tables/table15.xml" ContentType="application/vnd.openxmlformats-officedocument.spreadsheetml.table+xml"/>
  <Override PartName="/xl/tables/table24.xml" ContentType="application/vnd.openxmlformats-officedocument.spreadsheetml.table+xml"/>
  <Override PartName="/xl/tables/table35.xml" ContentType="application/vnd.openxmlformats-officedocument.spreadsheetml.table+xml"/>
  <Override PartName="/xl/tables/table44.xml" ContentType="application/vnd.openxmlformats-officedocument.spreadsheetml.table+xml"/>
  <Override PartName="/xl/tables/table53.xml" ContentType="application/vnd.openxmlformats-officedocument.spreadsheetml.table+xml"/>
  <Override PartName="/xl/tables/table1.xml" ContentType="application/vnd.openxmlformats-officedocument.spreadsheetml.table+xml"/>
  <Override PartName="/xl/tables/table13.xml" ContentType="application/vnd.openxmlformats-officedocument.spreadsheetml.table+xml"/>
  <Override PartName="/xl/tables/table22.xml" ContentType="application/vnd.openxmlformats-officedocument.spreadsheetml.table+xml"/>
  <Override PartName="/xl/tables/table33.xml" ContentType="application/vnd.openxmlformats-officedocument.spreadsheetml.table+xml"/>
  <Override PartName="/xl/tables/table42.xml" ContentType="application/vnd.openxmlformats-officedocument.spreadsheetml.table+xml"/>
  <Override PartName="/xl/tables/table51.xml" ContentType="application/vnd.openxmlformats-officedocument.spreadsheetml.table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tables/table11.xml" ContentType="application/vnd.openxmlformats-officedocument.spreadsheetml.table+xml"/>
  <Override PartName="/xl/tables/table20.xml" ContentType="application/vnd.openxmlformats-officedocument.spreadsheetml.table+xml"/>
  <Override PartName="/xl/tables/table31.xml" ContentType="application/vnd.openxmlformats-officedocument.spreadsheetml.table+xml"/>
  <Override PartName="/xl/tables/table40.xml" ContentType="application/vnd.openxmlformats-officedocument.spreadsheetml.table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30" windowWidth="18915" windowHeight="11535"/>
  </bookViews>
  <sheets>
    <sheet name="31.08.2022       " sheetId="21" r:id="rId1"/>
    <sheet name="30.08.2022      " sheetId="20" r:id="rId2"/>
    <sheet name="29.08.2022     " sheetId="19" r:id="rId3"/>
    <sheet name="5.08.2022    " sheetId="18" r:id="rId4"/>
    <sheet name="4.08.2022   " sheetId="17" r:id="rId5"/>
    <sheet name="3.08.2022  " sheetId="16" r:id="rId6"/>
    <sheet name="2.08.2022 " sheetId="15" r:id="rId7"/>
    <sheet name="1.08.2022" sheetId="14" r:id="rId8"/>
  </sheets>
  <calcPr calcId="191028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72" i="21"/>
  <c r="E56"/>
  <c r="E55"/>
  <c r="E54"/>
  <c r="E53"/>
  <c r="E52"/>
  <c r="E51"/>
  <c r="E50"/>
  <c r="E49"/>
  <c r="E48"/>
  <c r="E47"/>
  <c r="E57"/>
  <c r="B74"/>
  <c r="B40"/>
  <c r="G39"/>
  <c r="G38"/>
  <c r="G37"/>
  <c r="G36"/>
  <c r="G40"/>
  <c r="D40"/>
  <c r="B31"/>
  <c r="G30"/>
  <c r="G29"/>
  <c r="G28"/>
  <c r="G27"/>
  <c r="G26"/>
  <c r="G25"/>
  <c r="G31"/>
  <c r="D31"/>
  <c r="B21"/>
  <c r="G20"/>
  <c r="G19"/>
  <c r="G18"/>
  <c r="G17"/>
  <c r="G16"/>
  <c r="G15"/>
  <c r="G21"/>
  <c r="D21"/>
  <c r="B11"/>
  <c r="G10"/>
  <c r="G9"/>
  <c r="G8"/>
  <c r="G7"/>
  <c r="G6"/>
  <c r="G5"/>
  <c r="G11"/>
  <c r="D11"/>
  <c r="B72" i="20"/>
  <c r="E56"/>
  <c r="E55"/>
  <c r="E54"/>
  <c r="E53"/>
  <c r="E52"/>
  <c r="E51"/>
  <c r="E50"/>
  <c r="E49"/>
  <c r="E48"/>
  <c r="E47"/>
  <c r="E57"/>
  <c r="B74"/>
  <c r="B40"/>
  <c r="G39"/>
  <c r="G38"/>
  <c r="G37"/>
  <c r="G36"/>
  <c r="G40"/>
  <c r="D40"/>
  <c r="B31"/>
  <c r="G30"/>
  <c r="G29"/>
  <c r="G28"/>
  <c r="G27"/>
  <c r="G26"/>
  <c r="G25"/>
  <c r="G31"/>
  <c r="D31"/>
  <c r="B21"/>
  <c r="G20"/>
  <c r="G19"/>
  <c r="G18"/>
  <c r="G17"/>
  <c r="G16"/>
  <c r="G15"/>
  <c r="G21"/>
  <c r="D21"/>
  <c r="B11"/>
  <c r="G10"/>
  <c r="G9"/>
  <c r="G8"/>
  <c r="G7"/>
  <c r="G6"/>
  <c r="G5"/>
  <c r="G11"/>
  <c r="D11"/>
  <c r="E47" i="19"/>
  <c r="E48"/>
  <c r="E49"/>
  <c r="E50"/>
  <c r="E51"/>
  <c r="E52"/>
  <c r="E53"/>
  <c r="E54"/>
  <c r="E55"/>
  <c r="E56"/>
  <c r="E57"/>
  <c r="B72"/>
  <c r="B74"/>
  <c r="G36"/>
  <c r="G37"/>
  <c r="G38"/>
  <c r="G39"/>
  <c r="G40"/>
  <c r="B40"/>
  <c r="D40"/>
  <c r="G25"/>
  <c r="G26"/>
  <c r="G27"/>
  <c r="G28"/>
  <c r="G29"/>
  <c r="G30"/>
  <c r="G31"/>
  <c r="B31"/>
  <c r="D31"/>
  <c r="G15"/>
  <c r="G16"/>
  <c r="G17"/>
  <c r="G18"/>
  <c r="G19"/>
  <c r="G20"/>
  <c r="G21"/>
  <c r="B21"/>
  <c r="D21"/>
  <c r="G5"/>
  <c r="G6"/>
  <c r="G7"/>
  <c r="G8"/>
  <c r="G9"/>
  <c r="G10"/>
  <c r="G11"/>
  <c r="B11"/>
  <c r="D11"/>
  <c r="B72" i="18"/>
  <c r="E56"/>
  <c r="E55"/>
  <c r="E54"/>
  <c r="E53"/>
  <c r="E52"/>
  <c r="E51"/>
  <c r="E50"/>
  <c r="E49"/>
  <c r="E48"/>
  <c r="E47"/>
  <c r="E57"/>
  <c r="B74"/>
  <c r="B40"/>
  <c r="G39"/>
  <c r="G38"/>
  <c r="G37"/>
  <c r="G36"/>
  <c r="G40"/>
  <c r="D40"/>
  <c r="B31"/>
  <c r="G30"/>
  <c r="G29"/>
  <c r="G28"/>
  <c r="G27"/>
  <c r="G26"/>
  <c r="G25"/>
  <c r="G31"/>
  <c r="D31"/>
  <c r="B21"/>
  <c r="G20"/>
  <c r="G19"/>
  <c r="G18"/>
  <c r="G17"/>
  <c r="G16"/>
  <c r="G15"/>
  <c r="G21"/>
  <c r="D21"/>
  <c r="B11"/>
  <c r="G10"/>
  <c r="G9"/>
  <c r="G8"/>
  <c r="G7"/>
  <c r="G6"/>
  <c r="G5"/>
  <c r="G11"/>
  <c r="D11"/>
  <c r="B72" i="17"/>
  <c r="E56"/>
  <c r="E55"/>
  <c r="E54"/>
  <c r="E53"/>
  <c r="E52"/>
  <c r="E51"/>
  <c r="E50"/>
  <c r="E49"/>
  <c r="E48"/>
  <c r="E47"/>
  <c r="E57"/>
  <c r="B74"/>
  <c r="B40"/>
  <c r="G39"/>
  <c r="G38"/>
  <c r="G37"/>
  <c r="G36"/>
  <c r="G40"/>
  <c r="D40"/>
  <c r="B31"/>
  <c r="G30"/>
  <c r="G29"/>
  <c r="G28"/>
  <c r="G27"/>
  <c r="G26"/>
  <c r="G25"/>
  <c r="G31"/>
  <c r="D31"/>
  <c r="B21"/>
  <c r="G20"/>
  <c r="G19"/>
  <c r="G18"/>
  <c r="G17"/>
  <c r="G16"/>
  <c r="G15"/>
  <c r="G21"/>
  <c r="D21"/>
  <c r="B11"/>
  <c r="G10"/>
  <c r="G9"/>
  <c r="G8"/>
  <c r="G7"/>
  <c r="G6"/>
  <c r="G5"/>
  <c r="G11"/>
  <c r="D11"/>
  <c r="B72" i="16"/>
  <c r="E56"/>
  <c r="E55"/>
  <c r="E54"/>
  <c r="E53"/>
  <c r="E52"/>
  <c r="E51"/>
  <c r="E50"/>
  <c r="E49"/>
  <c r="E48"/>
  <c r="E47"/>
  <c r="E57"/>
  <c r="B74"/>
  <c r="B40"/>
  <c r="G39"/>
  <c r="G38"/>
  <c r="G37"/>
  <c r="G36"/>
  <c r="G40"/>
  <c r="D40"/>
  <c r="B31"/>
  <c r="G30"/>
  <c r="G29"/>
  <c r="G28"/>
  <c r="G27"/>
  <c r="G26"/>
  <c r="G25"/>
  <c r="G31"/>
  <c r="D31"/>
  <c r="B21"/>
  <c r="G20"/>
  <c r="G19"/>
  <c r="G18"/>
  <c r="G17"/>
  <c r="G16"/>
  <c r="G15"/>
  <c r="G21"/>
  <c r="D21"/>
  <c r="B11"/>
  <c r="G10"/>
  <c r="G9"/>
  <c r="G8"/>
  <c r="G7"/>
  <c r="G6"/>
  <c r="G5"/>
  <c r="G11"/>
  <c r="D11"/>
  <c r="B72" i="15"/>
  <c r="E56"/>
  <c r="E55"/>
  <c r="E54"/>
  <c r="E53"/>
  <c r="E52"/>
  <c r="E51"/>
  <c r="E50"/>
  <c r="E49"/>
  <c r="E48"/>
  <c r="E47"/>
  <c r="E57"/>
  <c r="B74"/>
  <c r="B40"/>
  <c r="G39"/>
  <c r="G38"/>
  <c r="G37"/>
  <c r="G36"/>
  <c r="G40"/>
  <c r="D40"/>
  <c r="B31"/>
  <c r="G30"/>
  <c r="G29"/>
  <c r="G28"/>
  <c r="G27"/>
  <c r="G26"/>
  <c r="G25"/>
  <c r="G31"/>
  <c r="D31"/>
  <c r="B21"/>
  <c r="G20"/>
  <c r="G19"/>
  <c r="G18"/>
  <c r="G17"/>
  <c r="G16"/>
  <c r="G15"/>
  <c r="G21"/>
  <c r="D21"/>
  <c r="B11"/>
  <c r="G10"/>
  <c r="G9"/>
  <c r="G8"/>
  <c r="G7"/>
  <c r="G6"/>
  <c r="G5"/>
  <c r="G11"/>
  <c r="D11"/>
  <c r="E47" i="14"/>
  <c r="E48"/>
  <c r="E49"/>
  <c r="E50"/>
  <c r="E51"/>
  <c r="E52"/>
  <c r="E53"/>
  <c r="E54"/>
  <c r="E55"/>
  <c r="E56"/>
  <c r="E57"/>
  <c r="B72"/>
  <c r="B74"/>
  <c r="G36"/>
  <c r="G37"/>
  <c r="G38"/>
  <c r="G39"/>
  <c r="G40"/>
  <c r="B40"/>
  <c r="D40"/>
  <c r="G25"/>
  <c r="G26"/>
  <c r="G27"/>
  <c r="G28"/>
  <c r="G29"/>
  <c r="G30"/>
  <c r="G31"/>
  <c r="B31"/>
  <c r="D31"/>
  <c r="G15"/>
  <c r="G16"/>
  <c r="G17"/>
  <c r="G18"/>
  <c r="G19"/>
  <c r="G20"/>
  <c r="G21"/>
  <c r="B21"/>
  <c r="D21"/>
  <c r="G5"/>
  <c r="G6"/>
  <c r="G7"/>
  <c r="G8"/>
  <c r="G9"/>
  <c r="G10"/>
  <c r="G11"/>
  <c r="B11"/>
  <c r="D11"/>
</calcChain>
</file>

<file path=xl/sharedStrings.xml><?xml version="1.0" encoding="utf-8"?>
<sst xmlns="http://schemas.openxmlformats.org/spreadsheetml/2006/main" count="1109" uniqueCount="142">
  <si>
    <t>Отчет работы сборочного участка за</t>
  </si>
  <si>
    <t>Бригада 1</t>
  </si>
  <si>
    <t>2</t>
  </si>
  <si>
    <t>Замки</t>
  </si>
  <si>
    <t>А</t>
  </si>
  <si>
    <t>Б</t>
  </si>
  <si>
    <t>Г</t>
  </si>
  <si>
    <t>Д=А*Г</t>
  </si>
  <si>
    <t>Фамилия
работника</t>
  </si>
  <si>
    <t>Отработано,
час</t>
  </si>
  <si>
    <t>Позиция(цвет)</t>
  </si>
  <si>
    <t>Трудоемкость
одной шт, мин</t>
  </si>
  <si>
    <t>План, шт.</t>
  </si>
  <si>
    <t>Сделано, шт</t>
  </si>
  <si>
    <t>Трудоемкость 
сделанного
,мин</t>
  </si>
  <si>
    <t>Макарова</t>
  </si>
  <si>
    <t>Верт</t>
  </si>
  <si>
    <t>Воробьев</t>
  </si>
  <si>
    <t>Реальная 
трудоемкость</t>
  </si>
  <si>
    <t>Производительность 
бригады,%</t>
  </si>
  <si>
    <t>Плановая 
трудоемкость
сделанного,мин</t>
  </si>
  <si>
    <t>Бригада 2</t>
  </si>
  <si>
    <t>Прокопьева</t>
  </si>
  <si>
    <t>Савельева</t>
  </si>
  <si>
    <t>Шепталова</t>
  </si>
  <si>
    <t>Бригада 3</t>
  </si>
  <si>
    <t>Плотникова</t>
  </si>
  <si>
    <t>Петерман</t>
  </si>
  <si>
    <t>Модуль</t>
  </si>
  <si>
    <t>Модуль2</t>
  </si>
  <si>
    <t>Позиция</t>
  </si>
  <si>
    <t>М1</t>
  </si>
  <si>
    <t>Поклад</t>
  </si>
  <si>
    <t>М2</t>
  </si>
  <si>
    <t>Доп.информация</t>
  </si>
  <si>
    <t>Кнопка</t>
  </si>
  <si>
    <t>Доп. Инфрмация</t>
  </si>
  <si>
    <t>Изделие
(цвет)</t>
  </si>
  <si>
    <t>Трудоемкость 
одной шт.
мин</t>
  </si>
  <si>
    <t>Сделано, шт.</t>
  </si>
  <si>
    <t xml:space="preserve">EXITka </t>
  </si>
  <si>
    <t>Циклоп</t>
  </si>
  <si>
    <t>PUSHka</t>
  </si>
  <si>
    <t xml:space="preserve">KH-1 light
 </t>
  </si>
  <si>
    <t>КН-1</t>
  </si>
  <si>
    <t>КН 11.10 ЛКД</t>
  </si>
  <si>
    <t>TS click</t>
  </si>
  <si>
    <t>TS click light</t>
  </si>
  <si>
    <t>Циклоп ИК</t>
  </si>
  <si>
    <t>Циклоп ТМ</t>
  </si>
  <si>
    <t>Столбец1</t>
  </si>
  <si>
    <t>Столбец4</t>
  </si>
  <si>
    <t>Фамилия 
работника</t>
  </si>
  <si>
    <t>Попова</t>
  </si>
  <si>
    <t>Васильева</t>
  </si>
  <si>
    <t>Андреева</t>
  </si>
  <si>
    <t>Реальная 
трудоемкость,мин</t>
  </si>
  <si>
    <t>Производительность
бригады,%</t>
  </si>
  <si>
    <t>Столбец2</t>
  </si>
  <si>
    <t>Столбец3</t>
  </si>
  <si>
    <t>Доп. работы</t>
  </si>
  <si>
    <t>Фамилия работника</t>
  </si>
  <si>
    <t>Вид деятельности</t>
  </si>
  <si>
    <t>Отработано,час</t>
  </si>
  <si>
    <t>М1-400 сер</t>
  </si>
  <si>
    <t>М2-400 сер</t>
  </si>
  <si>
    <t xml:space="preserve">м/а Васильева </t>
  </si>
  <si>
    <t>М1-150 бел</t>
  </si>
  <si>
    <t>М1-300 кор</t>
  </si>
  <si>
    <t>М1-300 сер</t>
  </si>
  <si>
    <t>Гаврилова</t>
  </si>
  <si>
    <t>оц-ка</t>
  </si>
  <si>
    <t>Наумова</t>
  </si>
  <si>
    <t>чер Попова</t>
  </si>
  <si>
    <t>120 шт чер, 120 шт ник Андреева</t>
  </si>
  <si>
    <t xml:space="preserve">с/а Прокопьева </t>
  </si>
  <si>
    <t xml:space="preserve">Скобелева </t>
  </si>
  <si>
    <t xml:space="preserve">уборка </t>
  </si>
  <si>
    <t>7,5+1(винты)</t>
  </si>
  <si>
    <t xml:space="preserve">Прокопьева </t>
  </si>
  <si>
    <t xml:space="preserve">покраска,  сборка патрубков </t>
  </si>
  <si>
    <t>долги  по замкам: М1-300 кор 60 шт, М1-150 бел 100 шт, М1-300 сер 30 шт, М1-500 сер 30 шт.</t>
  </si>
  <si>
    <t>М2-400 сер ЛКД</t>
  </si>
  <si>
    <t>115 шт бел Прокопьева , 110 шт ник Попова</t>
  </si>
  <si>
    <t xml:space="preserve">100 шт кожа Васильева </t>
  </si>
  <si>
    <t xml:space="preserve">120 ник Андреева </t>
  </si>
  <si>
    <t>долги замки М1-300 кор 180 шт, М1-500 сер 30 шт, М1-300 сер 25 шт, М2-400 сер 90 шт.</t>
  </si>
  <si>
    <t>М1-300 бел</t>
  </si>
  <si>
    <t xml:space="preserve">100 шт бел  Попова, 115 шт ник  Прокопьева </t>
  </si>
  <si>
    <t xml:space="preserve">Васильева </t>
  </si>
  <si>
    <t xml:space="preserve">К16/2-250-12 20 шт сдано </t>
  </si>
  <si>
    <t xml:space="preserve">Воробьёв </t>
  </si>
  <si>
    <t xml:space="preserve">склад </t>
  </si>
  <si>
    <t>оцинковка</t>
  </si>
  <si>
    <t>долги замки М2-400 сер ЛКД 90 шт( краска), М1-500 сер  30 шт, М1-300 сер 65 шт, М2-400 сер  135 шт.</t>
  </si>
  <si>
    <t>М1-300 м/а</t>
  </si>
  <si>
    <t>М1-200 м/а L</t>
  </si>
  <si>
    <t>М1-500 сер</t>
  </si>
  <si>
    <t>Иванова М.</t>
  </si>
  <si>
    <t xml:space="preserve">130 ник Андреева,  </t>
  </si>
  <si>
    <t>чёр Васильева</t>
  </si>
  <si>
    <t>8+5(27.08)</t>
  </si>
  <si>
    <t>покраска планок, уголков</t>
  </si>
  <si>
    <t>Привалова</t>
  </si>
  <si>
    <t xml:space="preserve">сборка патрубков </t>
  </si>
  <si>
    <t>М1-500 кор</t>
  </si>
  <si>
    <t>М1-150 чёр</t>
  </si>
  <si>
    <t>М1-200 с/а L</t>
  </si>
  <si>
    <t>М2-200 чёр</t>
  </si>
  <si>
    <t>М-2 300 бел</t>
  </si>
  <si>
    <t xml:space="preserve"> </t>
  </si>
  <si>
    <t>50 шт серая кожа, 50 шт чёрный Васильева</t>
  </si>
  <si>
    <t xml:space="preserve">70 шт м/а, 80 шт ник, 50 шт чер, 30 шт бел Андреева </t>
  </si>
  <si>
    <t>покраска, сборка патрубков</t>
  </si>
  <si>
    <t>Любимова</t>
  </si>
  <si>
    <t>домофон PRO TM с/а 1 шт, PRO EM с/а 4 шт</t>
  </si>
  <si>
    <t xml:space="preserve">Андреева </t>
  </si>
  <si>
    <t>К 17/2-280-220/12 1 шт.</t>
  </si>
  <si>
    <t>М1-150  бел</t>
  </si>
  <si>
    <t>М1-150  чер</t>
  </si>
  <si>
    <t>М1-300м/а</t>
  </si>
  <si>
    <t>М1-200 кор L</t>
  </si>
  <si>
    <t xml:space="preserve">ник Андреева    </t>
  </si>
  <si>
    <t xml:space="preserve">
К17/2-280-220/12  К16/2-250-12 4 шт сдано </t>
  </si>
  <si>
    <t>покраска шайб</t>
  </si>
  <si>
    <t>лак кол-ки</t>
  </si>
  <si>
    <t>Скобелева</t>
  </si>
  <si>
    <t>уборка</t>
  </si>
  <si>
    <t>Долги по замкам М2-400 сер ЛКД 90 шт, М2-200 чер 10 шт, М1-150 бел 17 шт, М1-150 чер 4 шт</t>
  </si>
  <si>
    <t xml:space="preserve">М2-400 сер </t>
  </si>
  <si>
    <t>М1-200 корL</t>
  </si>
  <si>
    <t>М2-500 сер ЛКД</t>
  </si>
  <si>
    <t>черный Попова</t>
  </si>
  <si>
    <t xml:space="preserve">80 шт ник, 30 шт бел, 70 шт м/а, 50 шт чёр  Андреева </t>
  </si>
  <si>
    <t>м/а Прокопьева</t>
  </si>
  <si>
    <t>М1-150 чер</t>
  </si>
  <si>
    <t>долг</t>
  </si>
  <si>
    <t>110 шт никель, 20 шт белый Попова</t>
  </si>
  <si>
    <t>40 шт белый, 80 шт никель Андреева</t>
  </si>
  <si>
    <t>чёрный  Прокопьева</t>
  </si>
  <si>
    <t>покраска патрубков, шайб, сборка  патрубков 180 шт</t>
  </si>
  <si>
    <t>домофон Pro ЕМ чёр 1 шт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</si>
</sst>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/>
        <bgColor theme="4"/>
      </patternFill>
    </fill>
  </fills>
  <borders count="6">
    <border>
      <left/>
      <right/>
      <top/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/>
      <bottom style="thin">
        <color theme="4"/>
      </bottom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29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2" fillId="2" borderId="0" xfId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2" fontId="0" fillId="0" borderId="0" xfId="0" applyNumberFormat="1"/>
    <xf numFmtId="0" fontId="3" fillId="3" borderId="1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2" xfId="0" applyBorder="1"/>
    <xf numFmtId="0" fontId="0" fillId="0" borderId="5" xfId="0" applyBorder="1"/>
    <xf numFmtId="0" fontId="0" fillId="0" borderId="1" xfId="0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top"/>
    </xf>
    <xf numFmtId="2" fontId="0" fillId="0" borderId="2" xfId="0" applyNumberFormat="1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Акцент1" xfId="1" builtinId="29"/>
    <cellStyle name="Обычный" xfId="0" builtinId="0"/>
  </cellStyles>
  <dxfs count="3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13" name="Таблица114581117202326293235384144258111417202326293235384144475025811141720232629323538414453565962656825811141720316233037304451586572798693100107114" displayName="Таблица114581117202326293235384144258111417202326293235384144475025811141720232629323538414453565962656825811141720316233037304451586572798693100107114" ref="A45:F57" totalsRowShown="0" headerRowDxfId="311">
  <autoFilter ref="A45:F57"/>
  <tableColumns count="6">
    <tableColumn id="1" name="Кнопка" dataDxfId="310"/>
    <tableColumn id="2" name="А" dataDxfId="309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114" name="Таблица215691218212427303336394245369121518212427303336394245485136912151821242730333639424554576063666936912151821517243138314552596673808794101108115" displayName="Таблица215691218212427303336394245369121518212427303336394245485136912151821242730333639424554576063666936912151821517243138314552596673808794101108115" ref="A60:B72" totalsRowShown="0">
  <autoFilter ref="A60:B72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id="115" name="Таблица3167101319222528313437404346471013161922252831343740434649524710131619222528313437404346555861646770471013161922818253239324653606774818895102109116" displayName="Таблица3167101319222528313437404346471013161922252831343740434649524710131619222528313437404346555861646770471013161922818253239324653606774818895102109116" ref="A77:D83" totalsRowShown="0">
  <autoFilter ref="A77:D83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116" name="Таблица5919263340334754616875828996103110117" displayName="Таблица5919263340334754616875828996103110117" ref="A3:G11" totalsRowShown="0" headerRowDxfId="308" dataDxfId="307" tableBorderDxfId="306">
  <autoFilter ref="A3:G11"/>
  <tableColumns count="7">
    <tableColumn id="1" name="Бригада 1" dataDxfId="305"/>
    <tableColumn id="3" name="2"/>
    <tableColumn id="4" name="Замки" dataDxfId="304"/>
    <tableColumn id="5" name="А" dataDxfId="303"/>
    <tableColumn id="6" name="Б" dataDxfId="302"/>
    <tableColumn id="8" name="Г" dataDxfId="301"/>
    <tableColumn id="9" name="Д=А*Г" dataDxfId="300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117" name="Таблица571020273441344855626976839097104111118" displayName="Таблица571020273441344855626976839097104111118" ref="A13:G21" totalsRowShown="0" headerRowDxfId="299" dataDxfId="298" tableBorderDxfId="297">
  <autoFilter ref="A13:G21"/>
  <tableColumns count="7">
    <tableColumn id="1" name="Бригада 2" dataDxfId="296"/>
    <tableColumn id="3" name="2"/>
    <tableColumn id="4" name="Замки" dataDxfId="295"/>
    <tableColumn id="5" name="А" dataDxfId="294"/>
    <tableColumn id="6" name="Б" dataDxfId="293"/>
    <tableColumn id="8" name="Г" dataDxfId="292"/>
    <tableColumn id="9" name="Д=А*Г" dataDxfId="291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118" name="Таблица5741121283542354956637077849198105112119" displayName="Таблица5741121283542354956637077849198105112119" ref="A23:G31" totalsRowShown="0" headerRowDxfId="290" dataDxfId="289" tableBorderDxfId="288">
  <autoFilter ref="A23:G31"/>
  <tableColumns count="7">
    <tableColumn id="1" name="Бригада 3" dataDxfId="287"/>
    <tableColumn id="3" name="2"/>
    <tableColumn id="4" name="Замки" dataDxfId="286"/>
    <tableColumn id="5" name="А" dataDxfId="285"/>
    <tableColumn id="6" name="Б" dataDxfId="284"/>
    <tableColumn id="8" name="Г" dataDxfId="283"/>
    <tableColumn id="9" name="Д=А*Г" dataDxfId="282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119" name="Таблица57421522293643365057647178859299106113120" displayName="Таблица57421522293643365057647178859299106113120" ref="A34:G40" totalsRowShown="0" headerRowDxfId="281" dataDxfId="280" tableBorderDxfId="279">
  <autoFilter ref="A34:G40"/>
  <tableColumns count="7">
    <tableColumn id="1" name="Модуль" dataDxfId="278"/>
    <tableColumn id="3" name="2"/>
    <tableColumn id="4" name="Модуль2" dataDxfId="277"/>
    <tableColumn id="5" name="А" dataDxfId="276"/>
    <tableColumn id="6" name="Б" dataDxfId="275"/>
    <tableColumn id="8" name="Г" dataDxfId="274"/>
    <tableColumn id="9" name="Д=А*Г" dataDxfId="273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106" name="Таблица114581117202326293235384144258111417202326293235384144475025811141720232629323538414453565962656825811141720316233037304451586572798693100107" displayName="Таблица114581117202326293235384144258111417202326293235384144475025811141720232629323538414453565962656825811141720316233037304451586572798693100107" ref="A45:F57" totalsRowShown="0" headerRowDxfId="272">
  <autoFilter ref="A45:F57"/>
  <tableColumns count="6">
    <tableColumn id="1" name="Кнопка" dataDxfId="271"/>
    <tableColumn id="2" name="А" dataDxfId="270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107" name="Таблица215691218212427303336394245369121518212427303336394245485136912151821242730333639424554576063666936912151821517243138314552596673808794101108" displayName="Таблица215691218212427303336394245369121518212427303336394245485136912151821242730333639424554576063666936912151821517243138314552596673808794101108" ref="A60:B72" totalsRowShown="0">
  <autoFilter ref="A60:B72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8" name="Таблица3167101319222528313437404346471013161922252831343740434649524710131619222528313437404346555861646770471013161922818253239324653606774818895102109" displayName="Таблица3167101319222528313437404346471013161922252831343740434649524710131619222528313437404346555861646770471013161922818253239324653606774818895102109" ref="A77:D83" totalsRowShown="0">
  <autoFilter ref="A77:D83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09" name="Таблица5919263340334754616875828996103110" displayName="Таблица5919263340334754616875828996103110" ref="A3:G11" totalsRowShown="0" headerRowDxfId="269" dataDxfId="268" tableBorderDxfId="267">
  <autoFilter ref="A3:G11"/>
  <tableColumns count="7">
    <tableColumn id="1" name="Бригада 1" dataDxfId="266"/>
    <tableColumn id="3" name="2"/>
    <tableColumn id="4" name="Замки" dataDxfId="265"/>
    <tableColumn id="5" name="А" dataDxfId="264"/>
    <tableColumn id="6" name="Б" dataDxfId="263"/>
    <tableColumn id="8" name="Г" dataDxfId="262"/>
    <tableColumn id="9" name="Д=А*Г" dataDxfId="261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10" name="Таблица571020273441344855626976839097104111" displayName="Таблица571020273441344855626976839097104111" ref="A13:G21" totalsRowShown="0" headerRowDxfId="260" dataDxfId="259" tableBorderDxfId="258">
  <autoFilter ref="A13:G21"/>
  <tableColumns count="7">
    <tableColumn id="1" name="Бригада 2" dataDxfId="257"/>
    <tableColumn id="3" name="2"/>
    <tableColumn id="4" name="Замки" dataDxfId="256"/>
    <tableColumn id="5" name="А" dataDxfId="255"/>
    <tableColumn id="6" name="Б" dataDxfId="254"/>
    <tableColumn id="8" name="Г" dataDxfId="253"/>
    <tableColumn id="9" name="Д=А*Г" dataDxfId="252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11" name="Таблица5741121283542354956637077849198105112" displayName="Таблица5741121283542354956637077849198105112" ref="A23:G31" totalsRowShown="0" headerRowDxfId="251" dataDxfId="250" tableBorderDxfId="249">
  <autoFilter ref="A23:G31"/>
  <tableColumns count="7">
    <tableColumn id="1" name="Бригада 3" dataDxfId="248"/>
    <tableColumn id="3" name="2"/>
    <tableColumn id="4" name="Замки" dataDxfId="247"/>
    <tableColumn id="5" name="А" dataDxfId="246"/>
    <tableColumn id="6" name="Б" dataDxfId="245"/>
    <tableColumn id="8" name="Г" dataDxfId="244"/>
    <tableColumn id="9" name="Д=А*Г" dataDxfId="243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12" name="Таблица57421522293643365057647178859299106113" displayName="Таблица57421522293643365057647178859299106113" ref="A34:G40" totalsRowShown="0" headerRowDxfId="242" dataDxfId="241" tableBorderDxfId="240">
  <autoFilter ref="A34:G40"/>
  <tableColumns count="7">
    <tableColumn id="1" name="Модуль" dataDxfId="239"/>
    <tableColumn id="3" name="2"/>
    <tableColumn id="4" name="Модуль2" dataDxfId="238"/>
    <tableColumn id="5" name="А" dataDxfId="237"/>
    <tableColumn id="6" name="Б" dataDxfId="236"/>
    <tableColumn id="8" name="Г" dataDxfId="235"/>
    <tableColumn id="9" name="Д=А*Г" dataDxfId="234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99" name="Таблица114581117202326293235384144258111417202326293235384144475025811141720232629323538414453565962656825811141720316233037304451586572798693100" displayName="Таблица114581117202326293235384144258111417202326293235384144475025811141720232629323538414453565962656825811141720316233037304451586572798693100" ref="A45:F57" totalsRowShown="0" headerRowDxfId="233">
  <autoFilter ref="A45:F57"/>
  <tableColumns count="6">
    <tableColumn id="1" name="Кнопка" dataDxfId="232"/>
    <tableColumn id="2" name="А" dataDxfId="231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00" name="Таблица215691218212427303336394245369121518212427303336394245485136912151821242730333639424554576063666936912151821517243138314552596673808794101" displayName="Таблица215691218212427303336394245369121518212427303336394245485136912151821242730333639424554576063666936912151821517243138314552596673808794101" ref="A60:B72" totalsRowShown="0">
  <autoFilter ref="A60:B72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01" name="Таблица3167101319222528313437404346471013161922252831343740434649524710131619222528313437404346555861646770471013161922818253239324653606774818895102" displayName="Таблица3167101319222528313437404346471013161922252831343740434649524710131619222528313437404346555861646770471013161922818253239324653606774818895102" ref="A77:D83" totalsRowShown="0">
  <autoFilter ref="A77:D83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02" name="Таблица5919263340334754616875828996103" displayName="Таблица5919263340334754616875828996103" ref="A3:G11" totalsRowShown="0" headerRowDxfId="230" dataDxfId="229" tableBorderDxfId="228">
  <autoFilter ref="A3:G11"/>
  <tableColumns count="7">
    <tableColumn id="1" name="Бригада 1" dataDxfId="227"/>
    <tableColumn id="3" name="2"/>
    <tableColumn id="4" name="Замки" dataDxfId="226"/>
    <tableColumn id="5" name="А" dataDxfId="225"/>
    <tableColumn id="6" name="Б" dataDxfId="224"/>
    <tableColumn id="8" name="Г" dataDxfId="223"/>
    <tableColumn id="9" name="Д=А*Г" dataDxfId="222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03" name="Таблица571020273441344855626976839097104" displayName="Таблица571020273441344855626976839097104" ref="A13:G21" totalsRowShown="0" headerRowDxfId="221" dataDxfId="220" tableBorderDxfId="219">
  <autoFilter ref="A13:G21"/>
  <tableColumns count="7">
    <tableColumn id="1" name="Бригада 2" dataDxfId="218"/>
    <tableColumn id="3" name="2"/>
    <tableColumn id="4" name="Замки" dataDxfId="217"/>
    <tableColumn id="5" name="А" dataDxfId="216"/>
    <tableColumn id="6" name="Б" dataDxfId="215"/>
    <tableColumn id="8" name="Г" dataDxfId="214"/>
    <tableColumn id="9" name="Д=А*Г" dataDxfId="213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104" name="Таблица5741121283542354956637077849198105" displayName="Таблица5741121283542354956637077849198105" ref="A23:G31" totalsRowShown="0" headerRowDxfId="212" dataDxfId="211" tableBorderDxfId="210">
  <autoFilter ref="A23:G31"/>
  <tableColumns count="7">
    <tableColumn id="1" name="Бригада 3" dataDxfId="209"/>
    <tableColumn id="3" name="2"/>
    <tableColumn id="4" name="Замки" dataDxfId="208"/>
    <tableColumn id="5" name="А" dataDxfId="207"/>
    <tableColumn id="6" name="Б" dataDxfId="206"/>
    <tableColumn id="8" name="Г" dataDxfId="205"/>
    <tableColumn id="9" name="Д=А*Г" dataDxfId="204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105" name="Таблица57421522293643365057647178859299106" displayName="Таблица57421522293643365057647178859299106" ref="A34:G40" totalsRowShown="0" headerRowDxfId="203" dataDxfId="202" tableBorderDxfId="201">
  <autoFilter ref="A34:G40"/>
  <tableColumns count="7">
    <tableColumn id="1" name="Модуль" dataDxfId="200"/>
    <tableColumn id="3" name="2"/>
    <tableColumn id="4" name="Модуль2" dataDxfId="199"/>
    <tableColumn id="5" name="А" dataDxfId="198"/>
    <tableColumn id="6" name="Б" dataDxfId="197"/>
    <tableColumn id="8" name="Г" dataDxfId="196"/>
    <tableColumn id="9" name="Д=А*Г" dataDxfId="195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92" name="Таблица114581117202326293235384144258111417202326293235384144475025811141720232629323538414453565962656825811141720316233037304451586572798693" displayName="Таблица114581117202326293235384144258111417202326293235384144475025811141720232629323538414453565962656825811141720316233037304451586572798693" ref="A45:F57" totalsRowShown="0" headerRowDxfId="194">
  <autoFilter ref="A45:F57"/>
  <tableColumns count="6">
    <tableColumn id="1" name="Кнопка" dataDxfId="193"/>
    <tableColumn id="2" name="А" dataDxfId="192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93" name="Таблица215691218212427303336394245369121518212427303336394245485136912151821242730333639424554576063666936912151821517243138314552596673808794" displayName="Таблица215691218212427303336394245369121518212427303336394245485136912151821242730333639424554576063666936912151821517243138314552596673808794" ref="A60:B72" totalsRowShown="0">
  <autoFilter ref="A60:B72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94" name="Таблица3167101319222528313437404346471013161922252831343740434649524710131619222528313437404346555861646770471013161922818253239324653606774818895" displayName="Таблица3167101319222528313437404346471013161922252831343740434649524710131619222528313437404346555861646770471013161922818253239324653606774818895" ref="A77:D83" totalsRowShown="0">
  <autoFilter ref="A77:D83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95" name="Таблица5919263340334754616875828996" displayName="Таблица5919263340334754616875828996" ref="A3:G11" totalsRowShown="0" headerRowDxfId="191" dataDxfId="190" tableBorderDxfId="189">
  <autoFilter ref="A3:G11"/>
  <tableColumns count="7">
    <tableColumn id="1" name="Бригада 1" dataDxfId="188"/>
    <tableColumn id="3" name="2"/>
    <tableColumn id="4" name="Замки" dataDxfId="187"/>
    <tableColumn id="5" name="А" dataDxfId="186"/>
    <tableColumn id="6" name="Б" dataDxfId="185"/>
    <tableColumn id="8" name="Г" dataDxfId="184"/>
    <tableColumn id="9" name="Д=А*Г" dataDxfId="183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96" name="Таблица571020273441344855626976839097" displayName="Таблица571020273441344855626976839097" ref="A13:G21" totalsRowShown="0" headerRowDxfId="182" dataDxfId="181" tableBorderDxfId="180">
  <autoFilter ref="A13:G21"/>
  <tableColumns count="7">
    <tableColumn id="1" name="Бригада 2" dataDxfId="179"/>
    <tableColumn id="3" name="2"/>
    <tableColumn id="4" name="Замки" dataDxfId="178"/>
    <tableColumn id="5" name="А" dataDxfId="177"/>
    <tableColumn id="6" name="Б" dataDxfId="176"/>
    <tableColumn id="8" name="Г" dataDxfId="175"/>
    <tableColumn id="9" name="Д=А*Г" dataDxfId="174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97" name="Таблица5741121283542354956637077849198" displayName="Таблица5741121283542354956637077849198" ref="A23:G31" totalsRowShown="0" headerRowDxfId="173" dataDxfId="172" tableBorderDxfId="171">
  <autoFilter ref="A23:G31"/>
  <tableColumns count="7">
    <tableColumn id="1" name="Бригада 3" dataDxfId="170"/>
    <tableColumn id="3" name="2"/>
    <tableColumn id="4" name="Замки" dataDxfId="169"/>
    <tableColumn id="5" name="А" dataDxfId="168"/>
    <tableColumn id="6" name="Б" dataDxfId="167"/>
    <tableColumn id="8" name="Г" dataDxfId="166"/>
    <tableColumn id="9" name="Д=А*Г" dataDxfId="165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98" name="Таблица57421522293643365057647178859299" displayName="Таблица57421522293643365057647178859299" ref="A34:G40" totalsRowShown="0" headerRowDxfId="164" dataDxfId="163" tableBorderDxfId="162">
  <autoFilter ref="A34:G40"/>
  <tableColumns count="7">
    <tableColumn id="1" name="Модуль" dataDxfId="161"/>
    <tableColumn id="3" name="2"/>
    <tableColumn id="4" name="Модуль2" dataDxfId="160"/>
    <tableColumn id="5" name="А" dataDxfId="159"/>
    <tableColumn id="6" name="Б" dataDxfId="158"/>
    <tableColumn id="8" name="Г" dataDxfId="157"/>
    <tableColumn id="9" name="Д=А*Г" dataDxfId="156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85" name="Таблица1145811172023262932353841442581114172023262932353841444750258111417202326293235384144535659626568258111417203162330373044515865727986" displayName="Таблица1145811172023262932353841442581114172023262932353841444750258111417202326293235384144535659626568258111417203162330373044515865727986" ref="A45:F57" totalsRowShown="0" headerRowDxfId="155">
  <autoFilter ref="A45:F57"/>
  <tableColumns count="6">
    <tableColumn id="1" name="Кнопка" dataDxfId="154"/>
    <tableColumn id="2" name="А" dataDxfId="153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86" name="Таблица2156912182124273033363942453691215182124273033363942454851369121518212427303336394245545760636669369121518215172431383145525966738087" displayName="Таблица2156912182124273033363942453691215182124273033363942454851369121518212427303336394245545760636669369121518215172431383145525966738087" ref="A60:B72" totalsRowShown="0">
  <autoFilter ref="A60:B72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87" name="Таблица31671013192225283134374043464710131619222528313437404346495247101316192225283134374043465558616467704710131619228182532393246536067748188" displayName="Таблица31671013192225283134374043464710131619222528313437404346495247101316192225283134374043465558616467704710131619228182532393246536067748188" ref="A77:D83" totalsRowShown="0">
  <autoFilter ref="A77:D83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88" name="Таблица59192633403347546168758289" displayName="Таблица59192633403347546168758289" ref="A3:G11" totalsRowShown="0" headerRowDxfId="152" dataDxfId="151" tableBorderDxfId="150">
  <autoFilter ref="A3:G11"/>
  <tableColumns count="7">
    <tableColumn id="1" name="Бригада 1" dataDxfId="149"/>
    <tableColumn id="3" name="2"/>
    <tableColumn id="4" name="Замки" dataDxfId="148"/>
    <tableColumn id="5" name="А" dataDxfId="147"/>
    <tableColumn id="6" name="Б" dataDxfId="146"/>
    <tableColumn id="8" name="Г" dataDxfId="145"/>
    <tableColumn id="9" name="Д=А*Г" dataDxfId="144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89" name="Таблица5710202734413448556269768390" displayName="Таблица5710202734413448556269768390" ref="A13:G21" totalsRowShown="0" headerRowDxfId="143" dataDxfId="142" tableBorderDxfId="141">
  <autoFilter ref="A13:G21"/>
  <tableColumns count="7">
    <tableColumn id="1" name="Бригада 2" dataDxfId="140"/>
    <tableColumn id="3" name="2"/>
    <tableColumn id="4" name="Замки" dataDxfId="139"/>
    <tableColumn id="5" name="А" dataDxfId="138"/>
    <tableColumn id="6" name="Б" dataDxfId="137"/>
    <tableColumn id="8" name="Г" dataDxfId="136"/>
    <tableColumn id="9" name="Д=А*Г" dataDxfId="135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90" name="Таблица57411212835423549566370778491" displayName="Таблица57411212835423549566370778491" ref="A23:G31" totalsRowShown="0" headerRowDxfId="134" dataDxfId="133" tableBorderDxfId="132">
  <autoFilter ref="A23:G31"/>
  <tableColumns count="7">
    <tableColumn id="1" name="Бригада 3" dataDxfId="131"/>
    <tableColumn id="3" name="2"/>
    <tableColumn id="4" name="Замки" dataDxfId="130"/>
    <tableColumn id="5" name="А" dataDxfId="129"/>
    <tableColumn id="6" name="Б" dataDxfId="128"/>
    <tableColumn id="8" name="Г" dataDxfId="127"/>
    <tableColumn id="9" name="Д=А*Г" dataDxfId="126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91" name="Таблица574215222936433650576471788592" displayName="Таблица574215222936433650576471788592" ref="A34:G40" totalsRowShown="0" headerRowDxfId="125" dataDxfId="124" tableBorderDxfId="123">
  <autoFilter ref="A34:G40"/>
  <tableColumns count="7">
    <tableColumn id="1" name="Модуль" dataDxfId="122"/>
    <tableColumn id="3" name="2"/>
    <tableColumn id="4" name="Модуль2" dataDxfId="121"/>
    <tableColumn id="5" name="А" dataDxfId="120"/>
    <tableColumn id="6" name="Б" dataDxfId="119"/>
    <tableColumn id="8" name="Г" dataDxfId="118"/>
    <tableColumn id="9" name="Д=А*Г" dataDxfId="117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78" name="Таблица11458111720232629323538414425811141720232629323538414447502581114172023262932353841445356596265682581114172031623303730445158657279" displayName="Таблица11458111720232629323538414425811141720232629323538414447502581114172023262932353841445356596265682581114172031623303730445158657279" ref="A45:F57" totalsRowShown="0" headerRowDxfId="116">
  <autoFilter ref="A45:F57"/>
  <tableColumns count="6">
    <tableColumn id="1" name="Кнопка" dataDxfId="115"/>
    <tableColumn id="2" name="А" dataDxfId="114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79" name="Таблица21569121821242730333639424536912151821242730333639424548513691215182124273033363942455457606366693691215182151724313831455259667380" displayName="Таблица21569121821242730333639424536912151821242730333639424548513691215182124273033363942455457606366693691215182151724313831455259667380" ref="A60:B72" totalsRowShown="0">
  <autoFilter ref="A60:B72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80" name="Таблица316710131922252831343740434647101316192225283134374043464952471013161922252831343740434655586164677047101316192281825323932465360677481" displayName="Таблица316710131922252831343740434647101316192225283134374043464952471013161922252831343740434655586164677047101316192281825323932465360677481" ref="A77:D83" totalsRowShown="0">
  <autoFilter ref="A77:D83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81" name="Таблица591926334033475461687582" displayName="Таблица591926334033475461687582" ref="A3:G11" totalsRowShown="0" headerRowDxfId="113" dataDxfId="112" tableBorderDxfId="111">
  <autoFilter ref="A3:G11"/>
  <tableColumns count="7">
    <tableColumn id="1" name="Бригада 1" dataDxfId="110"/>
    <tableColumn id="3" name="2"/>
    <tableColumn id="4" name="Замки" dataDxfId="109"/>
    <tableColumn id="5" name="А" dataDxfId="108"/>
    <tableColumn id="6" name="Б" dataDxfId="107"/>
    <tableColumn id="8" name="Г" dataDxfId="106"/>
    <tableColumn id="9" name="Д=А*Г" dataDxfId="105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82" name="Таблица57102027344134485562697683" displayName="Таблица57102027344134485562697683" ref="A13:G21" totalsRowShown="0" headerRowDxfId="104" dataDxfId="103" tableBorderDxfId="102">
  <autoFilter ref="A13:G21"/>
  <tableColumns count="7">
    <tableColumn id="1" name="Бригада 2" dataDxfId="101"/>
    <tableColumn id="3" name="2"/>
    <tableColumn id="4" name="Замки" dataDxfId="100"/>
    <tableColumn id="5" name="А" dataDxfId="99"/>
    <tableColumn id="6" name="Б" dataDxfId="98"/>
    <tableColumn id="8" name="Г" dataDxfId="97"/>
    <tableColumn id="9" name="Д=А*Г" dataDxfId="96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83" name="Таблица574112128354235495663707784" displayName="Таблица574112128354235495663707784" ref="A23:G31" totalsRowShown="0" headerRowDxfId="95" dataDxfId="94" tableBorderDxfId="93">
  <autoFilter ref="A23:G31"/>
  <tableColumns count="7">
    <tableColumn id="1" name="Бригада 3" dataDxfId="92"/>
    <tableColumn id="3" name="2"/>
    <tableColumn id="4" name="Замки" dataDxfId="91"/>
    <tableColumn id="5" name="А" dataDxfId="90"/>
    <tableColumn id="6" name="Б" dataDxfId="89"/>
    <tableColumn id="8" name="Г" dataDxfId="88"/>
    <tableColumn id="9" name="Д=А*Г" dataDxfId="87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84" name="Таблица5742152229364336505764717885" displayName="Таблица5742152229364336505764717885" ref="A34:G40" totalsRowShown="0" headerRowDxfId="86" dataDxfId="85" tableBorderDxfId="84">
  <autoFilter ref="A34:G40"/>
  <tableColumns count="7">
    <tableColumn id="1" name="Модуль" dataDxfId="83"/>
    <tableColumn id="3" name="2"/>
    <tableColumn id="4" name="Модуль2" dataDxfId="82"/>
    <tableColumn id="5" name="А" dataDxfId="81"/>
    <tableColumn id="6" name="Б" dataDxfId="80"/>
    <tableColumn id="8" name="Г" dataDxfId="79"/>
    <tableColumn id="9" name="Д=А*Г" dataDxfId="78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71" name="Таблица114581117202326293235384144258111417202326293235384144475025811141720232629323538414453565962656825811141720316233037304451586572" displayName="Таблица114581117202326293235384144258111417202326293235384144475025811141720232629323538414453565962656825811141720316233037304451586572" ref="A45:F57" totalsRowShown="0" headerRowDxfId="77">
  <autoFilter ref="A45:F57"/>
  <tableColumns count="6">
    <tableColumn id="1" name="Кнопка" dataDxfId="76"/>
    <tableColumn id="2" name="А" dataDxfId="75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72" name="Таблица215691218212427303336394245369121518212427303336394245485136912151821242730333639424554576063666936912151821517243138314552596673" displayName="Таблица215691218212427303336394245369121518212427303336394245485136912151821242730333639424554576063666936912151821517243138314552596673" ref="A60:B72" totalsRowShown="0">
  <autoFilter ref="A60:B72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45.xml><?xml version="1.0" encoding="utf-8"?>
<table xmlns="http://schemas.openxmlformats.org/spreadsheetml/2006/main" id="73" name="Таблица3167101319222528313437404346471013161922252831343740434649524710131619222528313437404346555861646770471013161922818253239324653606774" displayName="Таблица3167101319222528313437404346471013161922252831343740434649524710131619222528313437404346555861646770471013161922818253239324653606774" ref="A77:D83" totalsRowShown="0">
  <autoFilter ref="A77:D83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46.xml><?xml version="1.0" encoding="utf-8"?>
<table xmlns="http://schemas.openxmlformats.org/spreadsheetml/2006/main" id="74" name="Таблица5919263340334754616875" displayName="Таблица5919263340334754616875" ref="A3:G11" totalsRowShown="0" headerRowDxfId="74" dataDxfId="73" tableBorderDxfId="72">
  <autoFilter ref="A3:G11"/>
  <tableColumns count="7">
    <tableColumn id="1" name="Бригада 1" dataDxfId="71"/>
    <tableColumn id="3" name="2"/>
    <tableColumn id="4" name="Замки" dataDxfId="70"/>
    <tableColumn id="5" name="А" dataDxfId="69"/>
    <tableColumn id="6" name="Б" dataDxfId="68"/>
    <tableColumn id="8" name="Г" dataDxfId="67"/>
    <tableColumn id="9" name="Д=А*Г" dataDxfId="66"/>
  </tableColumns>
  <tableStyleInfo name="TableStyleLight9" showFirstColumn="0" showLastColumn="0" showRowStripes="1" showColumnStripes="0"/>
</table>
</file>

<file path=xl/tables/table47.xml><?xml version="1.0" encoding="utf-8"?>
<table xmlns="http://schemas.openxmlformats.org/spreadsheetml/2006/main" id="75" name="Таблица571020273441344855626976" displayName="Таблица571020273441344855626976" ref="A13:G21" totalsRowShown="0" headerRowDxfId="65" dataDxfId="64" tableBorderDxfId="63">
  <autoFilter ref="A13:G21"/>
  <tableColumns count="7">
    <tableColumn id="1" name="Бригада 2" dataDxfId="62"/>
    <tableColumn id="3" name="2"/>
    <tableColumn id="4" name="Замки" dataDxfId="61"/>
    <tableColumn id="5" name="А" dataDxfId="60"/>
    <tableColumn id="6" name="Б" dataDxfId="59"/>
    <tableColumn id="8" name="Г" dataDxfId="58"/>
    <tableColumn id="9" name="Д=А*Г" dataDxfId="57"/>
  </tableColumns>
  <tableStyleInfo name="TableStyleLight9" showFirstColumn="0" showLastColumn="0" showRowStripes="1" showColumnStripes="0"/>
</table>
</file>

<file path=xl/tables/table48.xml><?xml version="1.0" encoding="utf-8"?>
<table xmlns="http://schemas.openxmlformats.org/spreadsheetml/2006/main" id="76" name="Таблица5741121283542354956637077" displayName="Таблица5741121283542354956637077" ref="A23:G31" totalsRowShown="0" headerRowDxfId="56" dataDxfId="55" tableBorderDxfId="54">
  <autoFilter ref="A23:G31"/>
  <tableColumns count="7">
    <tableColumn id="1" name="Бригада 3" dataDxfId="53"/>
    <tableColumn id="3" name="2"/>
    <tableColumn id="4" name="Замки" dataDxfId="52"/>
    <tableColumn id="5" name="А" dataDxfId="51"/>
    <tableColumn id="6" name="Б" dataDxfId="50"/>
    <tableColumn id="8" name="Г" dataDxfId="49"/>
    <tableColumn id="9" name="Д=А*Г" dataDxfId="48"/>
  </tableColumns>
  <tableStyleInfo name="TableStyleLight9" showFirstColumn="0" showLastColumn="0" showRowStripes="1" showColumnStripes="0"/>
</table>
</file>

<file path=xl/tables/table49.xml><?xml version="1.0" encoding="utf-8"?>
<table xmlns="http://schemas.openxmlformats.org/spreadsheetml/2006/main" id="77" name="Таблица57421522293643365057647178" displayName="Таблица57421522293643365057647178" ref="A34:G40" totalsRowShown="0" headerRowDxfId="47" dataDxfId="46" tableBorderDxfId="45">
  <autoFilter ref="A34:G40"/>
  <tableColumns count="7">
    <tableColumn id="1" name="Модуль" dataDxfId="44"/>
    <tableColumn id="3" name="2"/>
    <tableColumn id="4" name="Модуль2" dataDxfId="43"/>
    <tableColumn id="5" name="А" dataDxfId="42"/>
    <tableColumn id="6" name="Б" dataDxfId="41"/>
    <tableColumn id="8" name="Г" dataDxfId="40"/>
    <tableColumn id="9" name="Д=А*Г" dataDxfId="39"/>
  </tableColumns>
  <tableStyleInfo name="TableStyleLight9" showFirstColumn="0" showLastColumn="0" showRowStripes="1" showColumnStripes="0"/>
</table>
</file>

<file path=xl/tables/table50.xml><?xml version="1.0" encoding="utf-8"?>
<table xmlns="http://schemas.openxmlformats.org/spreadsheetml/2006/main" id="64" name="Таблица1145811172023262932353841442581114172023262932353841444750258111417202326293235384144535659626568258111417203162330373044515865" displayName="Таблица1145811172023262932353841442581114172023262932353841444750258111417202326293235384144535659626568258111417203162330373044515865" ref="A45:F57" totalsRowShown="0" headerRowDxfId="38">
  <autoFilter ref="A45:F57"/>
  <tableColumns count="6">
    <tableColumn id="1" name="Кнопка" dataDxfId="37"/>
    <tableColumn id="2" name="А" dataDxfId="36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51.xml><?xml version="1.0" encoding="utf-8"?>
<table xmlns="http://schemas.openxmlformats.org/spreadsheetml/2006/main" id="65" name="Таблица2156912182124273033363942453691215182124273033363942454851369121518212427303336394245545760636669369121518215172431383145525966" displayName="Таблица2156912182124273033363942453691215182124273033363942454851369121518212427303336394245545760636669369121518215172431383145525966" ref="A60:B72" totalsRowShown="0">
  <autoFilter ref="A60:B72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52.xml><?xml version="1.0" encoding="utf-8"?>
<table xmlns="http://schemas.openxmlformats.org/spreadsheetml/2006/main" id="66" name="Таблица31671013192225283134374043464710131619222528313437404346495247101316192225283134374043465558616467704710131619228182532393246536067" displayName="Таблица31671013192225283134374043464710131619222528313437404346495247101316192225283134374043465558616467704710131619228182532393246536067" ref="A77:D83" totalsRowShown="0">
  <autoFilter ref="A77:D83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53.xml><?xml version="1.0" encoding="utf-8"?>
<table xmlns="http://schemas.openxmlformats.org/spreadsheetml/2006/main" id="67" name="Таблица59192633403347546168" displayName="Таблица59192633403347546168" ref="A3:G11" totalsRowShown="0" headerRowDxfId="35" dataDxfId="34" tableBorderDxfId="33">
  <autoFilter ref="A3:G11"/>
  <tableColumns count="7">
    <tableColumn id="1" name="Бригада 1" dataDxfId="32"/>
    <tableColumn id="3" name="2"/>
    <tableColumn id="4" name="Замки" dataDxfId="31"/>
    <tableColumn id="5" name="А" dataDxfId="30"/>
    <tableColumn id="6" name="Б" dataDxfId="29"/>
    <tableColumn id="8" name="Г" dataDxfId="28"/>
    <tableColumn id="9" name="Д=А*Г" dataDxfId="27"/>
  </tableColumns>
  <tableStyleInfo name="TableStyleLight9" showFirstColumn="0" showLastColumn="0" showRowStripes="1" showColumnStripes="0"/>
</table>
</file>

<file path=xl/tables/table54.xml><?xml version="1.0" encoding="utf-8"?>
<table xmlns="http://schemas.openxmlformats.org/spreadsheetml/2006/main" id="68" name="Таблица5710202734413448556269" displayName="Таблица5710202734413448556269" ref="A13:G21" totalsRowShown="0" headerRowDxfId="26" dataDxfId="25" tableBorderDxfId="24">
  <autoFilter ref="A13:G21"/>
  <tableColumns count="7">
    <tableColumn id="1" name="Бригада 2" dataDxfId="23"/>
    <tableColumn id="3" name="2"/>
    <tableColumn id="4" name="Замки" dataDxfId="22"/>
    <tableColumn id="5" name="А" dataDxfId="21"/>
    <tableColumn id="6" name="Б" dataDxfId="20"/>
    <tableColumn id="8" name="Г" dataDxfId="19"/>
    <tableColumn id="9" name="Д=А*Г" dataDxfId="18"/>
  </tableColumns>
  <tableStyleInfo name="TableStyleLight9" showFirstColumn="0" showLastColumn="0" showRowStripes="1" showColumnStripes="0"/>
</table>
</file>

<file path=xl/tables/table55.xml><?xml version="1.0" encoding="utf-8"?>
<table xmlns="http://schemas.openxmlformats.org/spreadsheetml/2006/main" id="69" name="Таблица57411212835423549566370" displayName="Таблица57411212835423549566370" ref="A23:G31" totalsRowShown="0" headerRowDxfId="17" dataDxfId="16" tableBorderDxfId="15">
  <autoFilter ref="A23:G31"/>
  <tableColumns count="7">
    <tableColumn id="1" name="Бригада 3" dataDxfId="14"/>
    <tableColumn id="3" name="2"/>
    <tableColumn id="4" name="Замки" dataDxfId="13"/>
    <tableColumn id="5" name="А" dataDxfId="12"/>
    <tableColumn id="6" name="Б" dataDxfId="11"/>
    <tableColumn id="8" name="Г" dataDxfId="10"/>
    <tableColumn id="9" name="Д=А*Г" dataDxfId="9"/>
  </tableColumns>
  <tableStyleInfo name="TableStyleLight9" showFirstColumn="0" showLastColumn="0" showRowStripes="1" showColumnStripes="0"/>
</table>
</file>

<file path=xl/tables/table56.xml><?xml version="1.0" encoding="utf-8"?>
<table xmlns="http://schemas.openxmlformats.org/spreadsheetml/2006/main" id="70" name="Таблица574215222936433650576471" displayName="Таблица574215222936433650576471" ref="A34:G40" totalsRowShown="0" headerRowDxfId="8" dataDxfId="7" tableBorderDxfId="6">
  <autoFilter ref="A34:G40"/>
  <tableColumns count="7">
    <tableColumn id="1" name="Модуль" dataDxfId="5"/>
    <tableColumn id="3" name="2"/>
    <tableColumn id="4" name="Модуль2" dataDxfId="4"/>
    <tableColumn id="5" name="А" dataDxfId="3"/>
    <tableColumn id="6" name="Б" dataDxfId="2"/>
    <tableColumn id="8" name="Г" dataDxfId="1"/>
    <tableColumn id="9" name="Д=А*Г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7" Type="http://schemas.openxmlformats.org/officeDocument/2006/relationships/table" Target="../tables/table7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6" Type="http://schemas.openxmlformats.org/officeDocument/2006/relationships/table" Target="../tables/table6.xml"/><Relationship Id="rId5" Type="http://schemas.openxmlformats.org/officeDocument/2006/relationships/table" Target="../tables/table5.xml"/><Relationship Id="rId4" Type="http://schemas.openxmlformats.org/officeDocument/2006/relationships/table" Target="../tables/table4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.xml"/><Relationship Id="rId7" Type="http://schemas.openxmlformats.org/officeDocument/2006/relationships/table" Target="../tables/table14.xml"/><Relationship Id="rId2" Type="http://schemas.openxmlformats.org/officeDocument/2006/relationships/table" Target="../tables/table9.xml"/><Relationship Id="rId1" Type="http://schemas.openxmlformats.org/officeDocument/2006/relationships/table" Target="../tables/table8.xml"/><Relationship Id="rId6" Type="http://schemas.openxmlformats.org/officeDocument/2006/relationships/table" Target="../tables/table13.xml"/><Relationship Id="rId5" Type="http://schemas.openxmlformats.org/officeDocument/2006/relationships/table" Target="../tables/table12.xml"/><Relationship Id="rId4" Type="http://schemas.openxmlformats.org/officeDocument/2006/relationships/table" Target="../tables/table1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7.xml"/><Relationship Id="rId7" Type="http://schemas.openxmlformats.org/officeDocument/2006/relationships/table" Target="../tables/table21.xml"/><Relationship Id="rId2" Type="http://schemas.openxmlformats.org/officeDocument/2006/relationships/table" Target="../tables/table16.xml"/><Relationship Id="rId1" Type="http://schemas.openxmlformats.org/officeDocument/2006/relationships/table" Target="../tables/table15.xml"/><Relationship Id="rId6" Type="http://schemas.openxmlformats.org/officeDocument/2006/relationships/table" Target="../tables/table20.xml"/><Relationship Id="rId5" Type="http://schemas.openxmlformats.org/officeDocument/2006/relationships/table" Target="../tables/table19.xml"/><Relationship Id="rId4" Type="http://schemas.openxmlformats.org/officeDocument/2006/relationships/table" Target="../tables/table18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4.xml"/><Relationship Id="rId7" Type="http://schemas.openxmlformats.org/officeDocument/2006/relationships/table" Target="../tables/table28.xml"/><Relationship Id="rId2" Type="http://schemas.openxmlformats.org/officeDocument/2006/relationships/table" Target="../tables/table23.xml"/><Relationship Id="rId1" Type="http://schemas.openxmlformats.org/officeDocument/2006/relationships/table" Target="../tables/table22.xml"/><Relationship Id="rId6" Type="http://schemas.openxmlformats.org/officeDocument/2006/relationships/table" Target="../tables/table27.xml"/><Relationship Id="rId5" Type="http://schemas.openxmlformats.org/officeDocument/2006/relationships/table" Target="../tables/table26.xml"/><Relationship Id="rId4" Type="http://schemas.openxmlformats.org/officeDocument/2006/relationships/table" Target="../tables/table25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1.xml"/><Relationship Id="rId7" Type="http://schemas.openxmlformats.org/officeDocument/2006/relationships/table" Target="../tables/table35.xml"/><Relationship Id="rId2" Type="http://schemas.openxmlformats.org/officeDocument/2006/relationships/table" Target="../tables/table30.xml"/><Relationship Id="rId1" Type="http://schemas.openxmlformats.org/officeDocument/2006/relationships/table" Target="../tables/table29.xml"/><Relationship Id="rId6" Type="http://schemas.openxmlformats.org/officeDocument/2006/relationships/table" Target="../tables/table34.xml"/><Relationship Id="rId5" Type="http://schemas.openxmlformats.org/officeDocument/2006/relationships/table" Target="../tables/table33.xml"/><Relationship Id="rId4" Type="http://schemas.openxmlformats.org/officeDocument/2006/relationships/table" Target="../tables/table32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8.xml"/><Relationship Id="rId7" Type="http://schemas.openxmlformats.org/officeDocument/2006/relationships/table" Target="../tables/table42.xml"/><Relationship Id="rId2" Type="http://schemas.openxmlformats.org/officeDocument/2006/relationships/table" Target="../tables/table37.xml"/><Relationship Id="rId1" Type="http://schemas.openxmlformats.org/officeDocument/2006/relationships/table" Target="../tables/table36.xml"/><Relationship Id="rId6" Type="http://schemas.openxmlformats.org/officeDocument/2006/relationships/table" Target="../tables/table41.xml"/><Relationship Id="rId5" Type="http://schemas.openxmlformats.org/officeDocument/2006/relationships/table" Target="../tables/table40.xml"/><Relationship Id="rId4" Type="http://schemas.openxmlformats.org/officeDocument/2006/relationships/table" Target="../tables/table39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5.xml"/><Relationship Id="rId7" Type="http://schemas.openxmlformats.org/officeDocument/2006/relationships/table" Target="../tables/table49.xml"/><Relationship Id="rId2" Type="http://schemas.openxmlformats.org/officeDocument/2006/relationships/table" Target="../tables/table44.xml"/><Relationship Id="rId1" Type="http://schemas.openxmlformats.org/officeDocument/2006/relationships/table" Target="../tables/table43.xml"/><Relationship Id="rId6" Type="http://schemas.openxmlformats.org/officeDocument/2006/relationships/table" Target="../tables/table48.xml"/><Relationship Id="rId5" Type="http://schemas.openxmlformats.org/officeDocument/2006/relationships/table" Target="../tables/table47.xml"/><Relationship Id="rId4" Type="http://schemas.openxmlformats.org/officeDocument/2006/relationships/table" Target="../tables/table46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2.xml"/><Relationship Id="rId7" Type="http://schemas.openxmlformats.org/officeDocument/2006/relationships/table" Target="../tables/table56.xml"/><Relationship Id="rId2" Type="http://schemas.openxmlformats.org/officeDocument/2006/relationships/table" Target="../tables/table51.xml"/><Relationship Id="rId1" Type="http://schemas.openxmlformats.org/officeDocument/2006/relationships/table" Target="../tables/table50.xml"/><Relationship Id="rId6" Type="http://schemas.openxmlformats.org/officeDocument/2006/relationships/table" Target="../tables/table55.xml"/><Relationship Id="rId5" Type="http://schemas.openxmlformats.org/officeDocument/2006/relationships/table" Target="../tables/table54.xml"/><Relationship Id="rId4" Type="http://schemas.openxmlformats.org/officeDocument/2006/relationships/table" Target="../tables/table53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87"/>
  <sheetViews>
    <sheetView tabSelected="1" topLeftCell="D21" workbookViewId="0">
      <selection activeCell="F26" sqref="F26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44804</v>
      </c>
    </row>
    <row r="3" spans="1:10">
      <c r="A3" s="5" t="s">
        <v>1</v>
      </c>
      <c r="B3" t="s">
        <v>2</v>
      </c>
      <c r="C3" s="10" t="s">
        <v>3</v>
      </c>
      <c r="D3" s="11" t="s">
        <v>4</v>
      </c>
      <c r="E3" s="11" t="s">
        <v>5</v>
      </c>
      <c r="F3" s="11" t="s">
        <v>6</v>
      </c>
      <c r="G3" s="11" t="s">
        <v>7</v>
      </c>
    </row>
    <row r="4" spans="1:10" ht="45" customHeight="1">
      <c r="A4" s="7" t="s">
        <v>8</v>
      </c>
      <c r="B4" s="8" t="s">
        <v>9</v>
      </c>
      <c r="C4" s="12" t="s">
        <v>10</v>
      </c>
      <c r="D4" s="13" t="s">
        <v>11</v>
      </c>
      <c r="E4" s="14" t="s">
        <v>12</v>
      </c>
      <c r="F4" s="14" t="s">
        <v>13</v>
      </c>
      <c r="G4" s="13" t="s">
        <v>14</v>
      </c>
    </row>
    <row r="5" spans="1:10">
      <c r="A5" s="4" t="s">
        <v>15</v>
      </c>
      <c r="B5">
        <v>8</v>
      </c>
      <c r="C5" s="15" t="s">
        <v>67</v>
      </c>
      <c r="D5" s="16">
        <v>8.5</v>
      </c>
      <c r="E5" s="16">
        <v>100</v>
      </c>
      <c r="F5" s="16"/>
      <c r="G5" s="16">
        <f>$D$5*$F$5</f>
        <v>0</v>
      </c>
    </row>
    <row r="6" spans="1:10">
      <c r="A6" s="4" t="s">
        <v>16</v>
      </c>
      <c r="B6">
        <v>8</v>
      </c>
      <c r="C6" s="15" t="s">
        <v>68</v>
      </c>
      <c r="D6" s="16">
        <v>8.5</v>
      </c>
      <c r="E6" s="16">
        <v>60</v>
      </c>
      <c r="F6" s="16">
        <v>120</v>
      </c>
      <c r="G6" s="16">
        <f>$D$6*$F$6</f>
        <v>1020</v>
      </c>
    </row>
    <row r="7" spans="1:10">
      <c r="A7" s="4" t="s">
        <v>17</v>
      </c>
      <c r="B7">
        <v>8</v>
      </c>
      <c r="C7" s="15"/>
      <c r="D7" s="16">
        <v>11.1</v>
      </c>
      <c r="E7" s="16"/>
      <c r="F7" s="16"/>
      <c r="G7" s="16">
        <f>$D$7*$F$7</f>
        <v>0</v>
      </c>
    </row>
    <row r="8" spans="1:10">
      <c r="A8" s="4"/>
      <c r="C8" s="15"/>
      <c r="D8" s="16">
        <v>11.1</v>
      </c>
      <c r="E8" s="16"/>
      <c r="F8" s="16"/>
      <c r="G8" s="16">
        <f>$D$8*$F$8</f>
        <v>0</v>
      </c>
    </row>
    <row r="9" spans="1:10">
      <c r="A9" s="4"/>
      <c r="C9" s="15"/>
      <c r="D9" s="16">
        <v>11.1</v>
      </c>
      <c r="E9" s="16"/>
      <c r="F9" s="16"/>
      <c r="G9" s="16">
        <f>$D$9*$F$9</f>
        <v>0</v>
      </c>
    </row>
    <row r="10" spans="1:10">
      <c r="A10" s="4"/>
      <c r="C10" s="15"/>
      <c r="D10" s="16">
        <v>11.1</v>
      </c>
      <c r="E10" s="16"/>
      <c r="F10" s="16"/>
      <c r="G10" s="16">
        <f>$D$10*$F$10</f>
        <v>0</v>
      </c>
      <c r="J10" s="18"/>
    </row>
    <row r="11" spans="1:10" ht="45">
      <c r="A11" s="7" t="s">
        <v>18</v>
      </c>
      <c r="B11">
        <f>SUM(B5:B7)*60</f>
        <v>1440</v>
      </c>
      <c r="C11" s="2" t="s">
        <v>19</v>
      </c>
      <c r="D11">
        <f>G11/B11</f>
        <v>0.70833333333333337</v>
      </c>
      <c r="E11" s="17"/>
      <c r="F11" s="19" t="s">
        <v>20</v>
      </c>
      <c r="G11" s="18">
        <f>SUM(G5:G10)</f>
        <v>1020</v>
      </c>
    </row>
    <row r="13" spans="1:10">
      <c r="A13" s="5" t="s">
        <v>21</v>
      </c>
      <c r="B13" t="s">
        <v>2</v>
      </c>
      <c r="C13" s="10" t="s">
        <v>3</v>
      </c>
      <c r="D13" s="11" t="s">
        <v>4</v>
      </c>
      <c r="E13" s="11" t="s">
        <v>5</v>
      </c>
      <c r="F13" s="11" t="s">
        <v>6</v>
      </c>
      <c r="G13" s="11" t="s">
        <v>7</v>
      </c>
    </row>
    <row r="14" spans="1:10" ht="45">
      <c r="A14" s="7" t="s">
        <v>8</v>
      </c>
      <c r="B14" s="8" t="s">
        <v>9</v>
      </c>
      <c r="C14" s="12" t="s">
        <v>10</v>
      </c>
      <c r="D14" s="13" t="s">
        <v>11</v>
      </c>
      <c r="E14" s="14" t="s">
        <v>12</v>
      </c>
      <c r="F14" s="14" t="s">
        <v>13</v>
      </c>
      <c r="G14" s="13" t="s">
        <v>14</v>
      </c>
    </row>
    <row r="15" spans="1:10">
      <c r="A15" s="4" t="s">
        <v>22</v>
      </c>
      <c r="C15" s="15"/>
      <c r="D15" s="16">
        <v>8.5</v>
      </c>
      <c r="E15" s="16"/>
      <c r="F15" s="16"/>
      <c r="G15" s="16">
        <f>$D$15*$F$15</f>
        <v>0</v>
      </c>
    </row>
    <row r="16" spans="1:10" ht="15.75" customHeight="1">
      <c r="A16" s="4" t="s">
        <v>23</v>
      </c>
      <c r="B16">
        <v>8</v>
      </c>
      <c r="C16" s="15"/>
      <c r="D16" s="16">
        <v>8.5</v>
      </c>
      <c r="E16" s="16"/>
      <c r="F16" s="16"/>
      <c r="G16" s="16">
        <f>$D$16*$F$16</f>
        <v>0</v>
      </c>
    </row>
    <row r="17" spans="1:11">
      <c r="A17" s="4" t="s">
        <v>24</v>
      </c>
      <c r="B17">
        <v>8</v>
      </c>
      <c r="C17" s="15" t="s">
        <v>65</v>
      </c>
      <c r="D17" s="16">
        <v>11.1</v>
      </c>
      <c r="E17" s="16">
        <v>90</v>
      </c>
      <c r="F17" s="16">
        <v>90</v>
      </c>
      <c r="G17" s="16">
        <f>$D$17*$F$17</f>
        <v>999</v>
      </c>
    </row>
    <row r="18" spans="1:11">
      <c r="A18" s="4"/>
      <c r="C18" s="15"/>
      <c r="D18" s="16">
        <v>11.1</v>
      </c>
      <c r="E18" s="16"/>
      <c r="F18" s="16"/>
      <c r="G18" s="16">
        <f>$D$18*$F$18</f>
        <v>0</v>
      </c>
    </row>
    <row r="19" spans="1:11">
      <c r="A19" s="4"/>
      <c r="C19" s="15"/>
      <c r="D19" s="16">
        <v>11.1</v>
      </c>
      <c r="E19" s="16"/>
      <c r="F19" s="16"/>
      <c r="G19" s="16">
        <f>$D$19*$F$19</f>
        <v>0</v>
      </c>
    </row>
    <row r="20" spans="1:11">
      <c r="A20" s="4"/>
      <c r="C20" s="15"/>
      <c r="D20" s="16">
        <v>11.1</v>
      </c>
      <c r="E20" s="16"/>
      <c r="F20" s="16"/>
      <c r="G20" s="16">
        <f>$D$20*$F$20</f>
        <v>0</v>
      </c>
    </row>
    <row r="21" spans="1:11" ht="43.5" customHeight="1">
      <c r="A21" s="7" t="s">
        <v>18</v>
      </c>
      <c r="B21">
        <f>SUM(B15:B17)*60</f>
        <v>960</v>
      </c>
      <c r="C21" s="2" t="s">
        <v>19</v>
      </c>
      <c r="D21">
        <f>G21/B21</f>
        <v>1.0406249999999999</v>
      </c>
      <c r="E21" s="17"/>
      <c r="F21" s="19" t="s">
        <v>20</v>
      </c>
      <c r="G21" s="18">
        <f>SUM(G15:G20)</f>
        <v>999</v>
      </c>
    </row>
    <row r="23" spans="1:11">
      <c r="A23" s="5" t="s">
        <v>25</v>
      </c>
      <c r="B23" t="s">
        <v>2</v>
      </c>
      <c r="C23" s="10" t="s">
        <v>3</v>
      </c>
      <c r="D23" s="11" t="s">
        <v>4</v>
      </c>
      <c r="E23" s="11" t="s">
        <v>5</v>
      </c>
      <c r="F23" s="11" t="s">
        <v>6</v>
      </c>
      <c r="G23" s="11" t="s">
        <v>7</v>
      </c>
    </row>
    <row r="24" spans="1:11" ht="45">
      <c r="A24" s="7" t="s">
        <v>8</v>
      </c>
      <c r="B24" s="8" t="s">
        <v>9</v>
      </c>
      <c r="C24" s="12" t="s">
        <v>10</v>
      </c>
      <c r="D24" s="13" t="s">
        <v>11</v>
      </c>
      <c r="E24" s="14" t="s">
        <v>12</v>
      </c>
      <c r="F24" s="14" t="s">
        <v>13</v>
      </c>
      <c r="G24" s="13" t="s">
        <v>14</v>
      </c>
    </row>
    <row r="25" spans="1:11">
      <c r="A25" s="4" t="s">
        <v>26</v>
      </c>
      <c r="B25">
        <v>8</v>
      </c>
      <c r="C25" s="23"/>
      <c r="D25" s="16">
        <v>8.5</v>
      </c>
      <c r="E25" s="16"/>
      <c r="F25" s="16"/>
      <c r="G25" s="16">
        <f>$D$25*$F$25</f>
        <v>0</v>
      </c>
    </row>
    <row r="26" spans="1:11">
      <c r="A26" s="4"/>
      <c r="C26" s="15" t="s">
        <v>69</v>
      </c>
      <c r="D26" s="16">
        <v>8.5</v>
      </c>
      <c r="E26" s="16"/>
      <c r="F26" s="16">
        <v>35</v>
      </c>
      <c r="G26" s="16">
        <f>$D$26*$F$26</f>
        <v>297.5</v>
      </c>
    </row>
    <row r="27" spans="1:11">
      <c r="A27" s="4"/>
      <c r="C27" s="15" t="s">
        <v>65</v>
      </c>
      <c r="D27" s="16">
        <v>11.1</v>
      </c>
      <c r="E27" s="16">
        <v>90</v>
      </c>
      <c r="F27" s="16">
        <v>45</v>
      </c>
      <c r="G27" s="16">
        <f>$D$27*$F$27</f>
        <v>499.5</v>
      </c>
    </row>
    <row r="28" spans="1:11">
      <c r="A28" s="4"/>
      <c r="C28" s="15"/>
      <c r="D28" s="16">
        <v>11.1</v>
      </c>
      <c r="E28" s="16"/>
      <c r="F28" s="16"/>
      <c r="G28" s="16">
        <f>$D$28*$F$28</f>
        <v>0</v>
      </c>
      <c r="H28" s="3"/>
      <c r="I28" s="4"/>
    </row>
    <row r="29" spans="1:11">
      <c r="A29" s="4"/>
      <c r="C29" s="15"/>
      <c r="D29" s="16">
        <v>11.1</v>
      </c>
      <c r="E29" s="16"/>
      <c r="F29" s="16"/>
      <c r="G29" s="16">
        <f>$D$29*$F$29</f>
        <v>0</v>
      </c>
      <c r="H29" s="6"/>
      <c r="I29" s="7"/>
    </row>
    <row r="30" spans="1:11">
      <c r="A30" s="4"/>
      <c r="C30" s="15"/>
      <c r="D30" s="16">
        <v>11.1</v>
      </c>
      <c r="E30" s="16"/>
      <c r="F30" s="16"/>
      <c r="G30" s="16">
        <f>$D$30*$F$30</f>
        <v>0</v>
      </c>
      <c r="H30" s="3"/>
      <c r="I30" s="3"/>
      <c r="K30" s="20"/>
    </row>
    <row r="31" spans="1:11" ht="45">
      <c r="A31" s="7" t="s">
        <v>18</v>
      </c>
      <c r="B31">
        <f>SUM(B25:B27)*60</f>
        <v>480</v>
      </c>
      <c r="C31" s="2" t="s">
        <v>19</v>
      </c>
      <c r="D31">
        <f>G31/B31</f>
        <v>1.6604166666666667</v>
      </c>
      <c r="E31" s="17"/>
      <c r="F31" s="19" t="s">
        <v>20</v>
      </c>
      <c r="G31" s="18">
        <f>SUM(G25:G30)</f>
        <v>797</v>
      </c>
      <c r="H31" s="3"/>
      <c r="I31" s="3"/>
      <c r="K31" s="21"/>
    </row>
    <row r="32" spans="1:11">
      <c r="A32" s="7"/>
      <c r="C32" s="2"/>
      <c r="E32" s="4"/>
      <c r="F32" s="4"/>
      <c r="G32" s="3"/>
      <c r="H32" s="3"/>
      <c r="I32" s="3"/>
      <c r="K32" s="21"/>
    </row>
    <row r="33" spans="1:11">
      <c r="E33" s="3"/>
      <c r="F33" s="3"/>
      <c r="G33" s="3"/>
      <c r="H33" s="3"/>
      <c r="I33" s="3"/>
      <c r="K33" s="21"/>
    </row>
    <row r="34" spans="1:11">
      <c r="A34" s="5" t="s">
        <v>28</v>
      </c>
      <c r="B34" t="s">
        <v>2</v>
      </c>
      <c r="C34" s="10" t="s">
        <v>29</v>
      </c>
      <c r="D34" s="11" t="s">
        <v>4</v>
      </c>
      <c r="E34" s="11" t="s">
        <v>5</v>
      </c>
      <c r="F34" s="11" t="s">
        <v>6</v>
      </c>
      <c r="G34" s="11" t="s">
        <v>7</v>
      </c>
      <c r="H34" s="4"/>
      <c r="I34" s="3"/>
      <c r="K34" s="21"/>
    </row>
    <row r="35" spans="1:11" ht="45">
      <c r="A35" s="7" t="s">
        <v>8</v>
      </c>
      <c r="B35" s="8" t="s">
        <v>9</v>
      </c>
      <c r="C35" s="12" t="s">
        <v>30</v>
      </c>
      <c r="D35" s="13" t="s">
        <v>11</v>
      </c>
      <c r="E35" s="14" t="s">
        <v>12</v>
      </c>
      <c r="F35" s="14" t="s">
        <v>13</v>
      </c>
      <c r="G35" s="13" t="s">
        <v>14</v>
      </c>
      <c r="K35" s="22"/>
    </row>
    <row r="36" spans="1:11">
      <c r="A36" s="4" t="s">
        <v>27</v>
      </c>
      <c r="C36" s="15" t="s">
        <v>31</v>
      </c>
      <c r="D36" s="16">
        <v>1.33</v>
      </c>
      <c r="E36" s="16"/>
      <c r="F36" s="16"/>
      <c r="G36" s="16">
        <f>$D$36*$F$36</f>
        <v>0</v>
      </c>
    </row>
    <row r="37" spans="1:11" ht="12.75" customHeight="1">
      <c r="A37" s="4" t="s">
        <v>32</v>
      </c>
      <c r="B37">
        <v>8</v>
      </c>
      <c r="C37" s="15" t="s">
        <v>33</v>
      </c>
      <c r="D37" s="16">
        <v>2.4</v>
      </c>
      <c r="E37" s="16">
        <v>200</v>
      </c>
      <c r="F37" s="16">
        <v>200</v>
      </c>
      <c r="G37" s="16">
        <f>$D$37*$F$37</f>
        <v>480</v>
      </c>
    </row>
    <row r="38" spans="1:11">
      <c r="A38" s="4"/>
      <c r="C38" s="15"/>
      <c r="D38" s="16">
        <v>1.2</v>
      </c>
      <c r="E38" s="16"/>
      <c r="F38" s="16"/>
      <c r="G38" s="16">
        <f>$D$38*$F$38</f>
        <v>0</v>
      </c>
    </row>
    <row r="39" spans="1:11">
      <c r="A39" s="4"/>
      <c r="C39" s="15"/>
      <c r="D39" s="16"/>
      <c r="E39" s="16"/>
      <c r="F39" s="16"/>
      <c r="G39" s="16">
        <f>$D$39*$F$39</f>
        <v>0</v>
      </c>
    </row>
    <row r="40" spans="1:11" ht="45">
      <c r="A40" s="7" t="s">
        <v>18</v>
      </c>
      <c r="B40">
        <f>SUM(B36:B38)*60</f>
        <v>480</v>
      </c>
      <c r="C40" s="2" t="s">
        <v>19</v>
      </c>
      <c r="D40">
        <f>G40/B40</f>
        <v>1</v>
      </c>
      <c r="E40" s="17"/>
      <c r="F40" s="19" t="s">
        <v>20</v>
      </c>
      <c r="G40" s="18">
        <f>SUM(G36:G39)</f>
        <v>480</v>
      </c>
    </row>
    <row r="41" spans="1:11" ht="30">
      <c r="A41" s="7" t="s">
        <v>34</v>
      </c>
      <c r="B41" s="28"/>
      <c r="C41" s="28"/>
      <c r="D41" s="28"/>
      <c r="E41" s="28"/>
      <c r="F41" s="28"/>
      <c r="G41" s="28"/>
    </row>
    <row r="42" spans="1:11">
      <c r="A42" s="7"/>
      <c r="B42" s="28"/>
      <c r="C42" s="28"/>
      <c r="D42" s="28"/>
      <c r="E42" s="28"/>
      <c r="F42" s="28"/>
      <c r="G42" s="28"/>
    </row>
    <row r="45" spans="1:11">
      <c r="A45" s="3" t="s">
        <v>35</v>
      </c>
      <c r="B45" s="3" t="s">
        <v>4</v>
      </c>
      <c r="C45" s="3" t="s">
        <v>5</v>
      </c>
      <c r="D45" s="3" t="s">
        <v>6</v>
      </c>
      <c r="E45" s="3" t="s">
        <v>7</v>
      </c>
      <c r="F45" s="3" t="s">
        <v>36</v>
      </c>
    </row>
    <row r="46" spans="1:11" ht="60">
      <c r="A46" s="24" t="s">
        <v>37</v>
      </c>
      <c r="B46" s="24" t="s">
        <v>38</v>
      </c>
      <c r="C46" s="25" t="s">
        <v>12</v>
      </c>
      <c r="D46" s="25" t="s">
        <v>39</v>
      </c>
      <c r="E46" s="24" t="s">
        <v>14</v>
      </c>
      <c r="G46" s="26"/>
    </row>
    <row r="47" spans="1:11">
      <c r="A47" s="3" t="s">
        <v>40</v>
      </c>
      <c r="B47" s="9">
        <v>4.32</v>
      </c>
      <c r="C47">
        <v>110</v>
      </c>
      <c r="D47">
        <v>110</v>
      </c>
      <c r="E47">
        <f>$B$47*$D$47</f>
        <v>475.20000000000005</v>
      </c>
      <c r="F47" s="2" t="s">
        <v>73</v>
      </c>
    </row>
    <row r="48" spans="1:11">
      <c r="A48" s="3" t="s">
        <v>41</v>
      </c>
      <c r="B48" s="9">
        <v>4.7699999999999996</v>
      </c>
      <c r="C48">
        <v>100</v>
      </c>
      <c r="D48">
        <v>100</v>
      </c>
      <c r="E48">
        <f>$B$48*$D$48</f>
        <v>476.99999999999994</v>
      </c>
      <c r="F48" t="s">
        <v>66</v>
      </c>
    </row>
    <row r="49" spans="1:6">
      <c r="A49" s="3" t="s">
        <v>42</v>
      </c>
      <c r="B49" s="9">
        <v>4.7699999999999996</v>
      </c>
      <c r="C49">
        <v>120</v>
      </c>
      <c r="D49">
        <v>240</v>
      </c>
      <c r="E49">
        <f>$B$49*$D$49</f>
        <v>1144.8</v>
      </c>
      <c r="F49" t="s">
        <v>74</v>
      </c>
    </row>
    <row r="50" spans="1:6" ht="30">
      <c r="A50" s="4" t="s">
        <v>43</v>
      </c>
      <c r="B50" s="9">
        <v>5.3</v>
      </c>
      <c r="E50">
        <f>$B$50*$D$50</f>
        <v>0</v>
      </c>
      <c r="F50" s="2"/>
    </row>
    <row r="51" spans="1:6">
      <c r="A51" s="3" t="s">
        <v>44</v>
      </c>
      <c r="B51" s="9">
        <v>4.3600000000000003</v>
      </c>
      <c r="E51">
        <f>$B$51*$D$51</f>
        <v>0</v>
      </c>
    </row>
    <row r="52" spans="1:6">
      <c r="A52" s="3" t="s">
        <v>45</v>
      </c>
      <c r="B52" s="9">
        <v>4.3600000000000003</v>
      </c>
      <c r="E52">
        <f>$B$52*$D$52</f>
        <v>0</v>
      </c>
    </row>
    <row r="53" spans="1:6">
      <c r="A53" s="3" t="s">
        <v>46</v>
      </c>
      <c r="B53" s="9">
        <v>4.3600000000000003</v>
      </c>
      <c r="E53">
        <f>$B$53*$D$53</f>
        <v>0</v>
      </c>
    </row>
    <row r="54" spans="1:6">
      <c r="A54" s="3" t="s">
        <v>47</v>
      </c>
      <c r="B54" s="9">
        <v>5.3</v>
      </c>
      <c r="E54">
        <f>$B$54*$D$54</f>
        <v>0</v>
      </c>
    </row>
    <row r="55" spans="1:6">
      <c r="A55" s="3" t="s">
        <v>48</v>
      </c>
      <c r="B55" s="9">
        <v>8.64</v>
      </c>
      <c r="C55">
        <v>30</v>
      </c>
      <c r="D55">
        <v>30</v>
      </c>
      <c r="E55">
        <f>$B$55*$D$55</f>
        <v>259.20000000000005</v>
      </c>
      <c r="F55" t="s">
        <v>75</v>
      </c>
    </row>
    <row r="56" spans="1:6">
      <c r="A56" s="3" t="s">
        <v>49</v>
      </c>
      <c r="B56" s="9">
        <v>8.64</v>
      </c>
      <c r="E56">
        <f>$B$56*$D$56</f>
        <v>0</v>
      </c>
    </row>
    <row r="57" spans="1:6" ht="45">
      <c r="B57" s="2"/>
      <c r="C57" s="2"/>
      <c r="D57" s="2" t="s">
        <v>20</v>
      </c>
      <c r="E57">
        <f>SUM(E47:E56)</f>
        <v>2356.1999999999998</v>
      </c>
    </row>
    <row r="60" spans="1:6">
      <c r="A60" s="3" t="s">
        <v>50</v>
      </c>
      <c r="B60" t="s">
        <v>51</v>
      </c>
    </row>
    <row r="61" spans="1:6" ht="45">
      <c r="A61" s="4" t="s">
        <v>52</v>
      </c>
      <c r="B61" s="2" t="s">
        <v>9</v>
      </c>
    </row>
    <row r="62" spans="1:6">
      <c r="A62" t="s">
        <v>53</v>
      </c>
      <c r="B62">
        <v>8</v>
      </c>
    </row>
    <row r="63" spans="1:6">
      <c r="A63" t="s">
        <v>54</v>
      </c>
      <c r="B63">
        <v>9</v>
      </c>
    </row>
    <row r="64" spans="1:6">
      <c r="A64" t="s">
        <v>55</v>
      </c>
      <c r="B64">
        <v>9</v>
      </c>
    </row>
    <row r="65" spans="1:4">
      <c r="A65" t="s">
        <v>22</v>
      </c>
      <c r="B65">
        <v>5</v>
      </c>
    </row>
    <row r="72" spans="1:4" ht="45">
      <c r="A72" s="2" t="s">
        <v>56</v>
      </c>
      <c r="B72">
        <f>SUM(B62:B71)*60</f>
        <v>1860</v>
      </c>
    </row>
    <row r="74" spans="1:4" ht="45">
      <c r="A74" s="2" t="s">
        <v>57</v>
      </c>
      <c r="B74">
        <f>E57/B72</f>
        <v>1.2667741935483869</v>
      </c>
      <c r="C74" s="2"/>
    </row>
    <row r="77" spans="1:4">
      <c r="A77" t="s">
        <v>50</v>
      </c>
      <c r="B77" s="3" t="s">
        <v>58</v>
      </c>
      <c r="C77" t="s">
        <v>59</v>
      </c>
      <c r="D77" t="s">
        <v>51</v>
      </c>
    </row>
    <row r="78" spans="1:4">
      <c r="B78" s="3" t="s">
        <v>60</v>
      </c>
    </row>
    <row r="79" spans="1:4">
      <c r="A79" t="s">
        <v>61</v>
      </c>
      <c r="B79" t="s">
        <v>62</v>
      </c>
      <c r="C79" t="s">
        <v>63</v>
      </c>
    </row>
    <row r="80" spans="1:4">
      <c r="A80" t="s">
        <v>76</v>
      </c>
      <c r="B80" s="2" t="s">
        <v>71</v>
      </c>
      <c r="C80">
        <v>6.5</v>
      </c>
    </row>
    <row r="81" spans="1:3">
      <c r="A81" t="s">
        <v>76</v>
      </c>
      <c r="B81" s="2" t="s">
        <v>77</v>
      </c>
      <c r="C81">
        <v>1.5</v>
      </c>
    </row>
    <row r="82" spans="1:3">
      <c r="A82" t="s">
        <v>70</v>
      </c>
      <c r="B82" s="2" t="s">
        <v>71</v>
      </c>
      <c r="C82" t="s">
        <v>78</v>
      </c>
    </row>
    <row r="83" spans="1:3">
      <c r="A83" t="s">
        <v>79</v>
      </c>
      <c r="B83" t="s">
        <v>80</v>
      </c>
      <c r="C83">
        <v>3</v>
      </c>
    </row>
    <row r="87" spans="1:3">
      <c r="A87" t="s">
        <v>81</v>
      </c>
    </row>
  </sheetData>
  <mergeCells count="1">
    <mergeCell ref="B41:G42"/>
  </mergeCells>
  <pageMargins left="0.7" right="0.7" top="0.75" bottom="0.75" header="0.3" footer="0.3"/>
  <pageSetup paperSize="9" orientation="portrait" horizontalDpi="300" verticalDpi="300"/>
  <tableParts count="7">
    <tablePart r:id="rId1"/>
    <tablePart r:id="rId2"/>
    <tablePart r:id="rId3"/>
    <tablePart r:id="rId4"/>
    <tablePart r:id="rId5"/>
    <tablePart r:id="rId6"/>
    <tablePart r:id="rId7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:K85"/>
  <sheetViews>
    <sheetView topLeftCell="B74" workbookViewId="0">
      <selection activeCell="C80" sqref="C80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44803</v>
      </c>
    </row>
    <row r="3" spans="1:10">
      <c r="A3" s="5" t="s">
        <v>1</v>
      </c>
      <c r="B3" t="s">
        <v>2</v>
      </c>
      <c r="C3" s="10" t="s">
        <v>3</v>
      </c>
      <c r="D3" s="11" t="s">
        <v>4</v>
      </c>
      <c r="E3" s="11" t="s">
        <v>5</v>
      </c>
      <c r="F3" s="11" t="s">
        <v>6</v>
      </c>
      <c r="G3" s="11" t="s">
        <v>7</v>
      </c>
    </row>
    <row r="4" spans="1:10" ht="45" customHeight="1">
      <c r="A4" s="7" t="s">
        <v>8</v>
      </c>
      <c r="B4" s="8" t="s">
        <v>9</v>
      </c>
      <c r="C4" s="12" t="s">
        <v>10</v>
      </c>
      <c r="D4" s="13" t="s">
        <v>11</v>
      </c>
      <c r="E4" s="14" t="s">
        <v>12</v>
      </c>
      <c r="F4" s="14" t="s">
        <v>13</v>
      </c>
      <c r="G4" s="13" t="s">
        <v>14</v>
      </c>
    </row>
    <row r="5" spans="1:10">
      <c r="A5" s="4" t="s">
        <v>15</v>
      </c>
      <c r="B5">
        <v>8</v>
      </c>
      <c r="C5" s="15" t="s">
        <v>68</v>
      </c>
      <c r="D5" s="16">
        <v>8.5</v>
      </c>
      <c r="E5" s="16">
        <v>120</v>
      </c>
      <c r="F5" s="16"/>
      <c r="G5" s="16">
        <f>$D$5*$F$5</f>
        <v>0</v>
      </c>
    </row>
    <row r="6" spans="1:10">
      <c r="A6" s="4" t="s">
        <v>16</v>
      </c>
      <c r="B6">
        <v>8</v>
      </c>
      <c r="C6" s="15"/>
      <c r="D6" s="16">
        <v>8.5</v>
      </c>
      <c r="E6" s="16"/>
      <c r="F6" s="16"/>
      <c r="G6" s="16">
        <f>$D$6*$F$6</f>
        <v>0</v>
      </c>
    </row>
    <row r="7" spans="1:10">
      <c r="A7" s="4" t="s">
        <v>17</v>
      </c>
      <c r="C7" s="15" t="s">
        <v>65</v>
      </c>
      <c r="D7" s="16">
        <v>11.1</v>
      </c>
      <c r="E7" s="16"/>
      <c r="F7" s="16">
        <v>135</v>
      </c>
      <c r="G7" s="16">
        <f>$D$7*$F$7</f>
        <v>1498.5</v>
      </c>
    </row>
    <row r="8" spans="1:10">
      <c r="A8" s="4"/>
      <c r="C8" s="15"/>
      <c r="D8" s="16">
        <v>11.1</v>
      </c>
      <c r="E8" s="16"/>
      <c r="F8" s="16"/>
      <c r="G8" s="16">
        <f>$D$8*$F$8</f>
        <v>0</v>
      </c>
    </row>
    <row r="9" spans="1:10">
      <c r="A9" s="4"/>
      <c r="C9" s="15"/>
      <c r="D9" s="16">
        <v>11.1</v>
      </c>
      <c r="E9" s="16"/>
      <c r="F9" s="16"/>
      <c r="G9" s="16">
        <f>$D$9*$F$9</f>
        <v>0</v>
      </c>
    </row>
    <row r="10" spans="1:10">
      <c r="A10" s="4"/>
      <c r="C10" s="15"/>
      <c r="D10" s="16">
        <v>11.1</v>
      </c>
      <c r="E10" s="16"/>
      <c r="F10" s="16"/>
      <c r="G10" s="16">
        <f>$D$10*$F$10</f>
        <v>0</v>
      </c>
      <c r="J10" s="18"/>
    </row>
    <row r="11" spans="1:10" ht="45">
      <c r="A11" s="7" t="s">
        <v>18</v>
      </c>
      <c r="B11">
        <f>SUM(B5:B7)*60</f>
        <v>960</v>
      </c>
      <c r="C11" s="2" t="s">
        <v>19</v>
      </c>
      <c r="D11">
        <f>G11/B11</f>
        <v>1.5609375000000001</v>
      </c>
      <c r="E11" s="17"/>
      <c r="F11" s="19" t="s">
        <v>20</v>
      </c>
      <c r="G11" s="18">
        <f>SUM(G5:G10)</f>
        <v>1498.5</v>
      </c>
    </row>
    <row r="13" spans="1:10">
      <c r="A13" s="5" t="s">
        <v>21</v>
      </c>
      <c r="B13" t="s">
        <v>2</v>
      </c>
      <c r="C13" s="10" t="s">
        <v>3</v>
      </c>
      <c r="D13" s="11" t="s">
        <v>4</v>
      </c>
      <c r="E13" s="11" t="s">
        <v>5</v>
      </c>
      <c r="F13" s="11" t="s">
        <v>6</v>
      </c>
      <c r="G13" s="11" t="s">
        <v>7</v>
      </c>
    </row>
    <row r="14" spans="1:10" ht="45">
      <c r="A14" s="7" t="s">
        <v>8</v>
      </c>
      <c r="B14" s="8" t="s">
        <v>9</v>
      </c>
      <c r="C14" s="12" t="s">
        <v>10</v>
      </c>
      <c r="D14" s="13" t="s">
        <v>11</v>
      </c>
      <c r="E14" s="14" t="s">
        <v>12</v>
      </c>
      <c r="F14" s="14" t="s">
        <v>13</v>
      </c>
      <c r="G14" s="13" t="s">
        <v>14</v>
      </c>
    </row>
    <row r="15" spans="1:10">
      <c r="A15" s="4" t="s">
        <v>22</v>
      </c>
      <c r="C15" s="15"/>
      <c r="D15" s="16">
        <v>8.5</v>
      </c>
      <c r="E15" s="16"/>
      <c r="F15" s="16"/>
      <c r="G15" s="16">
        <f>$D$15*$F$15</f>
        <v>0</v>
      </c>
    </row>
    <row r="16" spans="1:10" ht="15.75" customHeight="1">
      <c r="A16" s="4" t="s">
        <v>23</v>
      </c>
      <c r="B16">
        <v>8</v>
      </c>
      <c r="C16" s="15"/>
      <c r="D16" s="16">
        <v>8.5</v>
      </c>
      <c r="E16" s="16"/>
      <c r="F16" s="16"/>
      <c r="G16" s="16">
        <f>$D$16*$F$16</f>
        <v>0</v>
      </c>
    </row>
    <row r="17" spans="1:11">
      <c r="A17" s="4" t="s">
        <v>24</v>
      </c>
      <c r="B17">
        <v>8</v>
      </c>
      <c r="C17" s="15" t="s">
        <v>65</v>
      </c>
      <c r="D17" s="16">
        <v>11.1</v>
      </c>
      <c r="E17" s="16">
        <v>90</v>
      </c>
      <c r="F17" s="16"/>
      <c r="G17" s="16">
        <f>$D$17*$F$17</f>
        <v>0</v>
      </c>
    </row>
    <row r="18" spans="1:11">
      <c r="A18" s="4"/>
      <c r="C18" s="15" t="s">
        <v>82</v>
      </c>
      <c r="D18" s="16">
        <v>11.1</v>
      </c>
      <c r="E18" s="16"/>
      <c r="F18" s="16">
        <v>90</v>
      </c>
      <c r="G18" s="16">
        <f>$D$18*$F$18</f>
        <v>999</v>
      </c>
    </row>
    <row r="19" spans="1:11">
      <c r="A19" s="4"/>
      <c r="C19" s="15"/>
      <c r="D19" s="16">
        <v>11.1</v>
      </c>
      <c r="E19" s="16"/>
      <c r="F19" s="16"/>
      <c r="G19" s="16">
        <f>$D$19*$F$19</f>
        <v>0</v>
      </c>
    </row>
    <row r="20" spans="1:11">
      <c r="A20" s="4"/>
      <c r="C20" s="15"/>
      <c r="D20" s="16">
        <v>11.1</v>
      </c>
      <c r="E20" s="16"/>
      <c r="F20" s="16"/>
      <c r="G20" s="16">
        <f>$D$20*$F$20</f>
        <v>0</v>
      </c>
    </row>
    <row r="21" spans="1:11" ht="43.5" customHeight="1">
      <c r="A21" s="7" t="s">
        <v>18</v>
      </c>
      <c r="B21">
        <f>SUM(B15:B17)*60</f>
        <v>960</v>
      </c>
      <c r="C21" s="2" t="s">
        <v>19</v>
      </c>
      <c r="D21">
        <f>G21/B21</f>
        <v>1.0406249999999999</v>
      </c>
      <c r="E21" s="17"/>
      <c r="F21" s="19" t="s">
        <v>20</v>
      </c>
      <c r="G21" s="18">
        <f>SUM(G15:G20)</f>
        <v>999</v>
      </c>
    </row>
    <row r="23" spans="1:11">
      <c r="A23" s="5" t="s">
        <v>25</v>
      </c>
      <c r="B23" t="s">
        <v>2</v>
      </c>
      <c r="C23" s="10" t="s">
        <v>3</v>
      </c>
      <c r="D23" s="11" t="s">
        <v>4</v>
      </c>
      <c r="E23" s="11" t="s">
        <v>5</v>
      </c>
      <c r="F23" s="11" t="s">
        <v>6</v>
      </c>
      <c r="G23" s="11" t="s">
        <v>7</v>
      </c>
    </row>
    <row r="24" spans="1:11" ht="45">
      <c r="A24" s="7" t="s">
        <v>8</v>
      </c>
      <c r="B24" s="8" t="s">
        <v>9</v>
      </c>
      <c r="C24" s="12" t="s">
        <v>10</v>
      </c>
      <c r="D24" s="13" t="s">
        <v>11</v>
      </c>
      <c r="E24" s="14" t="s">
        <v>12</v>
      </c>
      <c r="F24" s="14" t="s">
        <v>13</v>
      </c>
      <c r="G24" s="13" t="s">
        <v>14</v>
      </c>
    </row>
    <row r="25" spans="1:11">
      <c r="A25" s="4" t="s">
        <v>26</v>
      </c>
      <c r="B25">
        <v>8</v>
      </c>
      <c r="C25" s="23" t="s">
        <v>69</v>
      </c>
      <c r="D25" s="16">
        <v>8.5</v>
      </c>
      <c r="E25" s="16"/>
      <c r="F25" s="16">
        <v>60</v>
      </c>
      <c r="G25" s="16">
        <f>$D$25*$F$25</f>
        <v>510</v>
      </c>
    </row>
    <row r="26" spans="1:11">
      <c r="A26" s="4"/>
      <c r="C26" s="15"/>
      <c r="D26" s="16">
        <v>8.5</v>
      </c>
      <c r="E26" s="16"/>
      <c r="F26" s="16"/>
      <c r="G26" s="16">
        <f>$D$26*$F$26</f>
        <v>0</v>
      </c>
    </row>
    <row r="27" spans="1:11">
      <c r="A27" s="4"/>
      <c r="C27" s="15"/>
      <c r="D27" s="16">
        <v>11.1</v>
      </c>
      <c r="E27" s="16"/>
      <c r="F27" s="16"/>
      <c r="G27" s="16">
        <f>$D$27*$F$27</f>
        <v>0</v>
      </c>
    </row>
    <row r="28" spans="1:11">
      <c r="A28" s="4"/>
      <c r="C28" s="15"/>
      <c r="D28" s="16">
        <v>11.1</v>
      </c>
      <c r="E28" s="16"/>
      <c r="F28" s="16"/>
      <c r="G28" s="16">
        <f>$D$28*$F$28</f>
        <v>0</v>
      </c>
      <c r="H28" s="3"/>
      <c r="I28" s="4"/>
    </row>
    <row r="29" spans="1:11">
      <c r="A29" s="4"/>
      <c r="C29" s="15"/>
      <c r="D29" s="16">
        <v>11.1</v>
      </c>
      <c r="E29" s="16"/>
      <c r="F29" s="16"/>
      <c r="G29" s="16">
        <f>$D$29*$F$29</f>
        <v>0</v>
      </c>
      <c r="H29" s="6"/>
      <c r="I29" s="7"/>
    </row>
    <row r="30" spans="1:11">
      <c r="A30" s="4"/>
      <c r="C30" s="15"/>
      <c r="D30" s="16">
        <v>11.1</v>
      </c>
      <c r="E30" s="16"/>
      <c r="F30" s="16"/>
      <c r="G30" s="16">
        <f>$D$30*$F$30</f>
        <v>0</v>
      </c>
      <c r="H30" s="3"/>
      <c r="I30" s="3"/>
      <c r="K30" s="20"/>
    </row>
    <row r="31" spans="1:11" ht="45">
      <c r="A31" s="7" t="s">
        <v>18</v>
      </c>
      <c r="B31">
        <f>SUM(B25:B27)*60</f>
        <v>480</v>
      </c>
      <c r="C31" s="2" t="s">
        <v>19</v>
      </c>
      <c r="D31">
        <f>G31/B31</f>
        <v>1.0625</v>
      </c>
      <c r="E31" s="17"/>
      <c r="F31" s="19" t="s">
        <v>20</v>
      </c>
      <c r="G31" s="18">
        <f>SUM(G25:G30)</f>
        <v>510</v>
      </c>
      <c r="H31" s="3"/>
      <c r="I31" s="3"/>
      <c r="K31" s="21"/>
    </row>
    <row r="32" spans="1:11">
      <c r="A32" s="7"/>
      <c r="C32" s="2"/>
      <c r="E32" s="4"/>
      <c r="F32" s="4"/>
      <c r="G32" s="3"/>
      <c r="H32" s="3"/>
      <c r="I32" s="3"/>
      <c r="K32" s="21"/>
    </row>
    <row r="33" spans="1:11">
      <c r="E33" s="3"/>
      <c r="F33" s="3"/>
      <c r="G33" s="3"/>
      <c r="H33" s="3"/>
      <c r="I33" s="3"/>
      <c r="K33" s="21"/>
    </row>
    <row r="34" spans="1:11">
      <c r="A34" s="5" t="s">
        <v>28</v>
      </c>
      <c r="B34" t="s">
        <v>2</v>
      </c>
      <c r="C34" s="10" t="s">
        <v>29</v>
      </c>
      <c r="D34" s="11" t="s">
        <v>4</v>
      </c>
      <c r="E34" s="11" t="s">
        <v>5</v>
      </c>
      <c r="F34" s="11" t="s">
        <v>6</v>
      </c>
      <c r="G34" s="11" t="s">
        <v>7</v>
      </c>
      <c r="H34" s="4"/>
      <c r="I34" s="3"/>
      <c r="K34" s="21"/>
    </row>
    <row r="35" spans="1:11" ht="45">
      <c r="A35" s="7" t="s">
        <v>8</v>
      </c>
      <c r="B35" s="8" t="s">
        <v>9</v>
      </c>
      <c r="C35" s="12" t="s">
        <v>30</v>
      </c>
      <c r="D35" s="13" t="s">
        <v>11</v>
      </c>
      <c r="E35" s="14" t="s">
        <v>12</v>
      </c>
      <c r="F35" s="14" t="s">
        <v>13</v>
      </c>
      <c r="G35" s="13" t="s">
        <v>14</v>
      </c>
      <c r="K35" s="22"/>
    </row>
    <row r="36" spans="1:11">
      <c r="A36" s="4" t="s">
        <v>27</v>
      </c>
      <c r="B36">
        <v>8</v>
      </c>
      <c r="C36" s="15" t="s">
        <v>31</v>
      </c>
      <c r="D36" s="16">
        <v>1.33</v>
      </c>
      <c r="E36" s="16">
        <v>315</v>
      </c>
      <c r="F36" s="16">
        <v>315</v>
      </c>
      <c r="G36" s="16">
        <f>$D$36*$F$36</f>
        <v>418.95000000000005</v>
      </c>
    </row>
    <row r="37" spans="1:11" ht="12.75" customHeight="1">
      <c r="A37" s="4" t="s">
        <v>32</v>
      </c>
      <c r="B37">
        <v>8</v>
      </c>
      <c r="C37" s="15" t="s">
        <v>33</v>
      </c>
      <c r="D37" s="16">
        <v>2.4</v>
      </c>
      <c r="E37" s="16">
        <v>200</v>
      </c>
      <c r="F37" s="16">
        <v>200</v>
      </c>
      <c r="G37" s="16">
        <f>$D$37*$F$37</f>
        <v>480</v>
      </c>
    </row>
    <row r="38" spans="1:11">
      <c r="A38" s="4"/>
      <c r="C38" s="15"/>
      <c r="D38" s="16">
        <v>1.2</v>
      </c>
      <c r="E38" s="16"/>
      <c r="F38" s="16"/>
      <c r="G38" s="16">
        <f>$D$38*$F$38</f>
        <v>0</v>
      </c>
    </row>
    <row r="39" spans="1:11">
      <c r="A39" s="4"/>
      <c r="C39" s="15"/>
      <c r="D39" s="16"/>
      <c r="E39" s="16"/>
      <c r="F39" s="16"/>
      <c r="G39" s="16">
        <f>$D$39*$F$39</f>
        <v>0</v>
      </c>
    </row>
    <row r="40" spans="1:11" ht="45">
      <c r="A40" s="7" t="s">
        <v>18</v>
      </c>
      <c r="B40">
        <f>SUM(B36:B38)*60</f>
        <v>960</v>
      </c>
      <c r="C40" s="2" t="s">
        <v>19</v>
      </c>
      <c r="D40">
        <f>G40/B40</f>
        <v>0.93640625</v>
      </c>
      <c r="E40" s="17"/>
      <c r="F40" s="19" t="s">
        <v>20</v>
      </c>
      <c r="G40" s="18">
        <f>SUM(G36:G39)</f>
        <v>898.95</v>
      </c>
    </row>
    <row r="41" spans="1:11" ht="30">
      <c r="A41" s="7" t="s">
        <v>34</v>
      </c>
      <c r="B41" s="28"/>
      <c r="C41" s="28"/>
      <c r="D41" s="28"/>
      <c r="E41" s="28"/>
      <c r="F41" s="28"/>
      <c r="G41" s="28"/>
    </row>
    <row r="42" spans="1:11">
      <c r="A42" s="7"/>
      <c r="B42" s="28"/>
      <c r="C42" s="28"/>
      <c r="D42" s="28"/>
      <c r="E42" s="28"/>
      <c r="F42" s="28"/>
      <c r="G42" s="28"/>
    </row>
    <row r="45" spans="1:11">
      <c r="A45" s="3" t="s">
        <v>35</v>
      </c>
      <c r="B45" s="3" t="s">
        <v>4</v>
      </c>
      <c r="C45" s="3" t="s">
        <v>5</v>
      </c>
      <c r="D45" s="3" t="s">
        <v>6</v>
      </c>
      <c r="E45" s="3" t="s">
        <v>7</v>
      </c>
      <c r="F45" s="3" t="s">
        <v>36</v>
      </c>
    </row>
    <row r="46" spans="1:11" ht="60">
      <c r="A46" s="24" t="s">
        <v>37</v>
      </c>
      <c r="B46" s="24" t="s">
        <v>38</v>
      </c>
      <c r="C46" s="25" t="s">
        <v>12</v>
      </c>
      <c r="D46" s="25" t="s">
        <v>39</v>
      </c>
      <c r="E46" s="24" t="s">
        <v>14</v>
      </c>
      <c r="G46" s="26"/>
    </row>
    <row r="47" spans="1:11" ht="60">
      <c r="A47" s="3" t="s">
        <v>40</v>
      </c>
      <c r="B47" s="9">
        <v>4.32</v>
      </c>
      <c r="C47">
        <v>115</v>
      </c>
      <c r="D47">
        <v>225</v>
      </c>
      <c r="E47">
        <f>$B$47*$D$47</f>
        <v>972.00000000000011</v>
      </c>
      <c r="F47" s="2" t="s">
        <v>83</v>
      </c>
    </row>
    <row r="48" spans="1:11">
      <c r="A48" s="3" t="s">
        <v>41</v>
      </c>
      <c r="B48" s="9">
        <v>4.7699999999999996</v>
      </c>
      <c r="C48">
        <v>100</v>
      </c>
      <c r="D48">
        <v>100</v>
      </c>
      <c r="E48">
        <f>$B$48*$D$48</f>
        <v>476.99999999999994</v>
      </c>
      <c r="F48" t="s">
        <v>84</v>
      </c>
    </row>
    <row r="49" spans="1:6">
      <c r="A49" s="3" t="s">
        <v>42</v>
      </c>
      <c r="B49" s="9">
        <v>4.7699999999999996</v>
      </c>
      <c r="C49">
        <v>120</v>
      </c>
      <c r="E49">
        <f>$B$49*$D$49</f>
        <v>0</v>
      </c>
      <c r="F49" t="s">
        <v>85</v>
      </c>
    </row>
    <row r="50" spans="1:6" ht="30">
      <c r="A50" s="4" t="s">
        <v>43</v>
      </c>
      <c r="B50" s="9">
        <v>5.3</v>
      </c>
      <c r="E50">
        <f>$B$50*$D$50</f>
        <v>0</v>
      </c>
      <c r="F50" s="2"/>
    </row>
    <row r="51" spans="1:6">
      <c r="A51" s="3" t="s">
        <v>44</v>
      </c>
      <c r="B51" s="9">
        <v>4.3600000000000003</v>
      </c>
      <c r="E51">
        <f>$B$51*$D$51</f>
        <v>0</v>
      </c>
    </row>
    <row r="52" spans="1:6">
      <c r="A52" s="3" t="s">
        <v>45</v>
      </c>
      <c r="B52" s="9">
        <v>4.3600000000000003</v>
      </c>
      <c r="E52">
        <f>$B$52*$D$52</f>
        <v>0</v>
      </c>
    </row>
    <row r="53" spans="1:6">
      <c r="A53" s="3" t="s">
        <v>46</v>
      </c>
      <c r="B53" s="9">
        <v>4.3600000000000003</v>
      </c>
      <c r="E53">
        <f>$B$53*$D$53</f>
        <v>0</v>
      </c>
    </row>
    <row r="54" spans="1:6">
      <c r="A54" s="3" t="s">
        <v>47</v>
      </c>
      <c r="B54" s="9">
        <v>5.3</v>
      </c>
      <c r="E54">
        <f>$B$54*$D$54</f>
        <v>0</v>
      </c>
    </row>
    <row r="55" spans="1:6">
      <c r="A55" s="3" t="s">
        <v>48</v>
      </c>
      <c r="B55" s="9">
        <v>8.64</v>
      </c>
      <c r="E55">
        <f>$B$55*$D$55</f>
        <v>0</v>
      </c>
    </row>
    <row r="56" spans="1:6">
      <c r="A56" s="3" t="s">
        <v>49</v>
      </c>
      <c r="B56" s="9">
        <v>8.64</v>
      </c>
      <c r="E56">
        <f>$B$56*$D$56</f>
        <v>0</v>
      </c>
    </row>
    <row r="57" spans="1:6" ht="45">
      <c r="B57" s="2"/>
      <c r="C57" s="2"/>
      <c r="D57" s="2" t="s">
        <v>20</v>
      </c>
      <c r="E57">
        <f>SUM(E47:E56)</f>
        <v>1449</v>
      </c>
    </row>
    <row r="60" spans="1:6">
      <c r="A60" s="3" t="s">
        <v>50</v>
      </c>
      <c r="B60" t="s">
        <v>51</v>
      </c>
    </row>
    <row r="61" spans="1:6" ht="45">
      <c r="A61" s="4" t="s">
        <v>52</v>
      </c>
      <c r="B61" s="2" t="s">
        <v>9</v>
      </c>
    </row>
    <row r="62" spans="1:6">
      <c r="A62" t="s">
        <v>53</v>
      </c>
      <c r="B62">
        <v>9.5</v>
      </c>
    </row>
    <row r="63" spans="1:6">
      <c r="A63" t="s">
        <v>54</v>
      </c>
      <c r="B63">
        <v>9</v>
      </c>
    </row>
    <row r="64" spans="1:6">
      <c r="A64" t="s">
        <v>55</v>
      </c>
      <c r="B64">
        <v>9</v>
      </c>
    </row>
    <row r="65" spans="1:4">
      <c r="A65" t="s">
        <v>22</v>
      </c>
      <c r="B65">
        <v>8</v>
      </c>
    </row>
    <row r="72" spans="1:4" ht="45">
      <c r="A72" s="2" t="s">
        <v>56</v>
      </c>
      <c r="B72">
        <f>SUM(B62:B71)*60</f>
        <v>2130</v>
      </c>
    </row>
    <row r="74" spans="1:4" ht="45">
      <c r="A74" s="2" t="s">
        <v>57</v>
      </c>
      <c r="B74">
        <f>E57/B72</f>
        <v>0.68028169014084505</v>
      </c>
      <c r="C74" s="2"/>
    </row>
    <row r="77" spans="1:4">
      <c r="A77" t="s">
        <v>50</v>
      </c>
      <c r="B77" s="3" t="s">
        <v>58</v>
      </c>
      <c r="C77" t="s">
        <v>59</v>
      </c>
      <c r="D77" t="s">
        <v>51</v>
      </c>
    </row>
    <row r="78" spans="1:4">
      <c r="B78" s="3" t="s">
        <v>60</v>
      </c>
    </row>
    <row r="79" spans="1:4">
      <c r="A79" t="s">
        <v>61</v>
      </c>
      <c r="B79" t="s">
        <v>62</v>
      </c>
      <c r="C79" t="s">
        <v>63</v>
      </c>
    </row>
    <row r="80" spans="1:4">
      <c r="A80" t="s">
        <v>72</v>
      </c>
      <c r="B80" s="2" t="s">
        <v>71</v>
      </c>
      <c r="C80">
        <v>7</v>
      </c>
    </row>
    <row r="81" spans="1:3">
      <c r="A81" t="s">
        <v>70</v>
      </c>
      <c r="B81" s="2" t="s">
        <v>71</v>
      </c>
      <c r="C81">
        <v>9.5</v>
      </c>
    </row>
    <row r="82" spans="1:3">
      <c r="B82" s="2"/>
    </row>
    <row r="85" spans="1:3">
      <c r="A85" t="s">
        <v>86</v>
      </c>
    </row>
  </sheetData>
  <mergeCells count="1">
    <mergeCell ref="B41:G42"/>
  </mergeCells>
  <pageMargins left="0.7" right="0.7" top="0.75" bottom="0.75" header="0.3" footer="0.3"/>
  <pageSetup paperSize="9" orientation="portrait" horizontalDpi="300" verticalDpi="300"/>
  <tableParts count="7">
    <tablePart r:id="rId1"/>
    <tablePart r:id="rId2"/>
    <tablePart r:id="rId3"/>
    <tablePart r:id="rId4"/>
    <tablePart r:id="rId5"/>
    <tablePart r:id="rId6"/>
    <tablePart r:id="rId7"/>
  </tableParts>
</worksheet>
</file>

<file path=xl/worksheets/sheet3.xml><?xml version="1.0" encoding="utf-8"?>
<worksheet xmlns="http://schemas.openxmlformats.org/spreadsheetml/2006/main" xmlns:r="http://schemas.openxmlformats.org/officeDocument/2006/relationships">
  <dimension ref="A1:K87"/>
  <sheetViews>
    <sheetView topLeftCell="A77" workbookViewId="0">
      <selection activeCell="A66" sqref="A66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44802</v>
      </c>
    </row>
    <row r="3" spans="1:10">
      <c r="A3" s="5" t="s">
        <v>1</v>
      </c>
      <c r="B3" t="s">
        <v>2</v>
      </c>
      <c r="C3" s="10" t="s">
        <v>3</v>
      </c>
      <c r="D3" s="11" t="s">
        <v>4</v>
      </c>
      <c r="E3" s="11" t="s">
        <v>5</v>
      </c>
      <c r="F3" s="11" t="s">
        <v>6</v>
      </c>
      <c r="G3" s="11" t="s">
        <v>7</v>
      </c>
    </row>
    <row r="4" spans="1:10" ht="45" customHeight="1">
      <c r="A4" s="7" t="s">
        <v>8</v>
      </c>
      <c r="B4" s="8" t="s">
        <v>9</v>
      </c>
      <c r="C4" s="12" t="s">
        <v>10</v>
      </c>
      <c r="D4" s="13" t="s">
        <v>11</v>
      </c>
      <c r="E4" s="14" t="s">
        <v>12</v>
      </c>
      <c r="F4" s="14" t="s">
        <v>13</v>
      </c>
      <c r="G4" s="13" t="s">
        <v>14</v>
      </c>
    </row>
    <row r="5" spans="1:10">
      <c r="A5" s="4" t="s">
        <v>15</v>
      </c>
      <c r="B5">
        <v>8</v>
      </c>
      <c r="C5" s="15" t="s">
        <v>64</v>
      </c>
      <c r="D5" s="16">
        <v>8.5</v>
      </c>
      <c r="E5" s="16"/>
      <c r="F5" s="16">
        <v>100</v>
      </c>
      <c r="G5" s="16">
        <f>$D$5*$F$5</f>
        <v>850</v>
      </c>
    </row>
    <row r="6" spans="1:10">
      <c r="A6" s="4" t="s">
        <v>16</v>
      </c>
      <c r="B6">
        <v>8</v>
      </c>
      <c r="C6" s="15"/>
      <c r="D6" s="16">
        <v>8.5</v>
      </c>
      <c r="E6" s="16"/>
      <c r="F6" s="16"/>
      <c r="G6" s="16">
        <f>$D$6*$F$6</f>
        <v>0</v>
      </c>
    </row>
    <row r="7" spans="1:10">
      <c r="A7" s="4" t="s">
        <v>17</v>
      </c>
      <c r="B7">
        <v>8</v>
      </c>
      <c r="C7" s="15" t="s">
        <v>65</v>
      </c>
      <c r="D7" s="16">
        <v>11.1</v>
      </c>
      <c r="E7" s="16">
        <v>135</v>
      </c>
      <c r="F7" s="16"/>
      <c r="G7" s="16">
        <f>$D$7*$F$7</f>
        <v>0</v>
      </c>
    </row>
    <row r="8" spans="1:10">
      <c r="A8" s="4"/>
      <c r="C8" s="15"/>
      <c r="D8" s="16">
        <v>11.1</v>
      </c>
      <c r="E8" s="16"/>
      <c r="F8" s="16"/>
      <c r="G8" s="16">
        <f>$D$8*$F$8</f>
        <v>0</v>
      </c>
    </row>
    <row r="9" spans="1:10">
      <c r="A9" s="4"/>
      <c r="C9" s="15"/>
      <c r="D9" s="16">
        <v>11.1</v>
      </c>
      <c r="E9" s="16"/>
      <c r="F9" s="16"/>
      <c r="G9" s="16">
        <f>$D$9*$F$9</f>
        <v>0</v>
      </c>
    </row>
    <row r="10" spans="1:10">
      <c r="A10" s="4"/>
      <c r="C10" s="15"/>
      <c r="D10" s="16">
        <v>11.1</v>
      </c>
      <c r="E10" s="16"/>
      <c r="F10" s="16"/>
      <c r="G10" s="16">
        <f>$D$10*$F$10</f>
        <v>0</v>
      </c>
      <c r="J10" s="18"/>
    </row>
    <row r="11" spans="1:10" ht="45">
      <c r="A11" s="7" t="s">
        <v>18</v>
      </c>
      <c r="B11">
        <f>SUM(B5:B7)*60</f>
        <v>1440</v>
      </c>
      <c r="C11" s="2" t="s">
        <v>19</v>
      </c>
      <c r="D11">
        <f>G11/B11</f>
        <v>0.59027777777777779</v>
      </c>
      <c r="E11" s="17"/>
      <c r="F11" s="19" t="s">
        <v>20</v>
      </c>
      <c r="G11" s="18">
        <f>SUM(G5:G10)</f>
        <v>850</v>
      </c>
    </row>
    <row r="13" spans="1:10">
      <c r="A13" s="5" t="s">
        <v>21</v>
      </c>
      <c r="B13" t="s">
        <v>2</v>
      </c>
      <c r="C13" s="10" t="s">
        <v>3</v>
      </c>
      <c r="D13" s="11" t="s">
        <v>4</v>
      </c>
      <c r="E13" s="11" t="s">
        <v>5</v>
      </c>
      <c r="F13" s="11" t="s">
        <v>6</v>
      </c>
      <c r="G13" s="11" t="s">
        <v>7</v>
      </c>
    </row>
    <row r="14" spans="1:10" ht="45">
      <c r="A14" s="7" t="s">
        <v>8</v>
      </c>
      <c r="B14" s="8" t="s">
        <v>9</v>
      </c>
      <c r="C14" s="12" t="s">
        <v>10</v>
      </c>
      <c r="D14" s="13" t="s">
        <v>11</v>
      </c>
      <c r="E14" s="14" t="s">
        <v>12</v>
      </c>
      <c r="F14" s="14" t="s">
        <v>13</v>
      </c>
      <c r="G14" s="13" t="s">
        <v>14</v>
      </c>
    </row>
    <row r="15" spans="1:10">
      <c r="A15" s="4" t="s">
        <v>22</v>
      </c>
      <c r="C15" s="15" t="s">
        <v>87</v>
      </c>
      <c r="D15" s="16">
        <v>8.5</v>
      </c>
      <c r="E15" s="16">
        <v>120</v>
      </c>
      <c r="F15" s="16">
        <v>120</v>
      </c>
      <c r="G15" s="16">
        <f>$D$15*$F$15</f>
        <v>1020</v>
      </c>
    </row>
    <row r="16" spans="1:10" ht="15.75" customHeight="1">
      <c r="A16" s="4" t="s">
        <v>23</v>
      </c>
      <c r="B16">
        <v>8</v>
      </c>
      <c r="C16" s="15"/>
      <c r="D16" s="16">
        <v>8.5</v>
      </c>
      <c r="E16" s="16"/>
      <c r="F16" s="16"/>
      <c r="G16" s="16">
        <f>$D$16*$F$16</f>
        <v>0</v>
      </c>
    </row>
    <row r="17" spans="1:11">
      <c r="A17" s="4" t="s">
        <v>24</v>
      </c>
      <c r="B17">
        <v>8</v>
      </c>
      <c r="C17" s="15"/>
      <c r="D17" s="16">
        <v>11.1</v>
      </c>
      <c r="E17" s="16"/>
      <c r="F17" s="16"/>
      <c r="G17" s="16">
        <f>$D$17*$F$17</f>
        <v>0</v>
      </c>
    </row>
    <row r="18" spans="1:11">
      <c r="A18" s="4"/>
      <c r="C18" s="15"/>
      <c r="D18" s="16">
        <v>11.1</v>
      </c>
      <c r="E18" s="16"/>
      <c r="F18" s="16"/>
      <c r="G18" s="16">
        <f>$D$18*$F$18</f>
        <v>0</v>
      </c>
    </row>
    <row r="19" spans="1:11">
      <c r="A19" s="4"/>
      <c r="C19" s="15"/>
      <c r="D19" s="16">
        <v>11.1</v>
      </c>
      <c r="E19" s="16"/>
      <c r="F19" s="16"/>
      <c r="G19" s="16">
        <f>$D$19*$F$19</f>
        <v>0</v>
      </c>
    </row>
    <row r="20" spans="1:11">
      <c r="A20" s="4"/>
      <c r="C20" s="15"/>
      <c r="D20" s="16">
        <v>11.1</v>
      </c>
      <c r="E20" s="16"/>
      <c r="F20" s="16"/>
      <c r="G20" s="16">
        <f>$D$20*$F$20</f>
        <v>0</v>
      </c>
    </row>
    <row r="21" spans="1:11" ht="43.5" customHeight="1">
      <c r="A21" s="7" t="s">
        <v>18</v>
      </c>
      <c r="B21">
        <f>SUM(B15:B17)*60</f>
        <v>960</v>
      </c>
      <c r="C21" s="2" t="s">
        <v>19</v>
      </c>
      <c r="D21">
        <f>G21/B21</f>
        <v>1.0625</v>
      </c>
      <c r="E21" s="17"/>
      <c r="F21" s="19" t="s">
        <v>20</v>
      </c>
      <c r="G21" s="18">
        <f>SUM(G15:G20)</f>
        <v>1020</v>
      </c>
    </row>
    <row r="23" spans="1:11">
      <c r="A23" s="5" t="s">
        <v>25</v>
      </c>
      <c r="B23" t="s">
        <v>2</v>
      </c>
      <c r="C23" s="10" t="s">
        <v>3</v>
      </c>
      <c r="D23" s="11" t="s">
        <v>4</v>
      </c>
      <c r="E23" s="11" t="s">
        <v>5</v>
      </c>
      <c r="F23" s="11" t="s">
        <v>6</v>
      </c>
      <c r="G23" s="11" t="s">
        <v>7</v>
      </c>
    </row>
    <row r="24" spans="1:11" ht="45">
      <c r="A24" s="7" t="s">
        <v>8</v>
      </c>
      <c r="B24" s="8" t="s">
        <v>9</v>
      </c>
      <c r="C24" s="12" t="s">
        <v>10</v>
      </c>
      <c r="D24" s="13" t="s">
        <v>11</v>
      </c>
      <c r="E24" s="14" t="s">
        <v>12</v>
      </c>
      <c r="F24" s="14" t="s">
        <v>13</v>
      </c>
      <c r="G24" s="13" t="s">
        <v>14</v>
      </c>
    </row>
    <row r="25" spans="1:11">
      <c r="A25" s="4" t="s">
        <v>26</v>
      </c>
      <c r="B25">
        <v>8</v>
      </c>
      <c r="C25" s="23" t="s">
        <v>69</v>
      </c>
      <c r="D25" s="16">
        <v>8.5</v>
      </c>
      <c r="E25" s="16">
        <v>120</v>
      </c>
      <c r="F25" s="16">
        <v>60</v>
      </c>
      <c r="G25" s="16">
        <f>$D$25*$F$25</f>
        <v>510</v>
      </c>
    </row>
    <row r="26" spans="1:11">
      <c r="A26" s="4"/>
      <c r="C26" s="15"/>
      <c r="D26" s="16">
        <v>8.5</v>
      </c>
      <c r="E26" s="16"/>
      <c r="F26" s="16"/>
      <c r="G26" s="16">
        <f>$D$26*$F$26</f>
        <v>0</v>
      </c>
    </row>
    <row r="27" spans="1:11">
      <c r="A27" s="4"/>
      <c r="C27" s="15"/>
      <c r="D27" s="16">
        <v>11.1</v>
      </c>
      <c r="E27" s="16"/>
      <c r="F27" s="16"/>
      <c r="G27" s="16">
        <f>$D$27*$F$27</f>
        <v>0</v>
      </c>
    </row>
    <row r="28" spans="1:11">
      <c r="A28" s="4"/>
      <c r="C28" s="15"/>
      <c r="D28" s="16">
        <v>11.1</v>
      </c>
      <c r="E28" s="16"/>
      <c r="F28" s="16"/>
      <c r="G28" s="16">
        <f>$D$28*$F$28</f>
        <v>0</v>
      </c>
      <c r="H28" s="3"/>
      <c r="I28" s="4"/>
    </row>
    <row r="29" spans="1:11">
      <c r="A29" s="4"/>
      <c r="C29" s="15"/>
      <c r="D29" s="16">
        <v>11.1</v>
      </c>
      <c r="E29" s="16"/>
      <c r="F29" s="16"/>
      <c r="G29" s="16">
        <f>$D$29*$F$29</f>
        <v>0</v>
      </c>
      <c r="H29" s="6"/>
      <c r="I29" s="7"/>
    </row>
    <row r="30" spans="1:11">
      <c r="A30" s="4"/>
      <c r="C30" s="15"/>
      <c r="D30" s="16">
        <v>11.1</v>
      </c>
      <c r="E30" s="16"/>
      <c r="F30" s="16"/>
      <c r="G30" s="16">
        <f>$D$30*$F$30</f>
        <v>0</v>
      </c>
      <c r="H30" s="3"/>
      <c r="I30" s="3"/>
      <c r="K30" s="20"/>
    </row>
    <row r="31" spans="1:11" ht="45">
      <c r="A31" s="7" t="s">
        <v>18</v>
      </c>
      <c r="B31">
        <f>SUM(B25:B27)*60</f>
        <v>480</v>
      </c>
      <c r="C31" s="2" t="s">
        <v>19</v>
      </c>
      <c r="D31">
        <f>G31/B31</f>
        <v>1.0625</v>
      </c>
      <c r="E31" s="17"/>
      <c r="F31" s="19" t="s">
        <v>20</v>
      </c>
      <c r="G31" s="18">
        <f>SUM(G25:G30)</f>
        <v>510</v>
      </c>
      <c r="H31" s="3"/>
      <c r="I31" s="3"/>
      <c r="K31" s="21"/>
    </row>
    <row r="32" spans="1:11">
      <c r="A32" s="7"/>
      <c r="C32" s="2"/>
      <c r="E32" s="4"/>
      <c r="F32" s="4"/>
      <c r="G32" s="3"/>
      <c r="H32" s="3"/>
      <c r="I32" s="3"/>
      <c r="K32" s="21"/>
    </row>
    <row r="33" spans="1:11">
      <c r="E33" s="3"/>
      <c r="F33" s="3"/>
      <c r="G33" s="3"/>
      <c r="H33" s="3"/>
      <c r="I33" s="3"/>
      <c r="K33" s="21"/>
    </row>
    <row r="34" spans="1:11">
      <c r="A34" s="5" t="s">
        <v>28</v>
      </c>
      <c r="B34" t="s">
        <v>2</v>
      </c>
      <c r="C34" s="10" t="s">
        <v>29</v>
      </c>
      <c r="D34" s="11" t="s">
        <v>4</v>
      </c>
      <c r="E34" s="11" t="s">
        <v>5</v>
      </c>
      <c r="F34" s="11" t="s">
        <v>6</v>
      </c>
      <c r="G34" s="11" t="s">
        <v>7</v>
      </c>
      <c r="H34" s="4"/>
      <c r="I34" s="3"/>
      <c r="K34" s="21"/>
    </row>
    <row r="35" spans="1:11" ht="45">
      <c r="A35" s="7" t="s">
        <v>8</v>
      </c>
      <c r="B35" s="8" t="s">
        <v>9</v>
      </c>
      <c r="C35" s="12" t="s">
        <v>30</v>
      </c>
      <c r="D35" s="13" t="s">
        <v>11</v>
      </c>
      <c r="E35" s="14" t="s">
        <v>12</v>
      </c>
      <c r="F35" s="14" t="s">
        <v>13</v>
      </c>
      <c r="G35" s="13" t="s">
        <v>14</v>
      </c>
      <c r="K35" s="22"/>
    </row>
    <row r="36" spans="1:11">
      <c r="A36" s="4" t="s">
        <v>27</v>
      </c>
      <c r="B36">
        <v>8</v>
      </c>
      <c r="C36" s="15" t="s">
        <v>31</v>
      </c>
      <c r="D36" s="16">
        <v>1.33</v>
      </c>
      <c r="E36" s="16">
        <v>310</v>
      </c>
      <c r="F36" s="16">
        <v>310</v>
      </c>
      <c r="G36" s="16">
        <f>$D$36*$F$36</f>
        <v>412.3</v>
      </c>
    </row>
    <row r="37" spans="1:11" ht="12.75" customHeight="1">
      <c r="A37" s="4" t="s">
        <v>32</v>
      </c>
      <c r="B37">
        <v>8</v>
      </c>
      <c r="C37" s="15" t="s">
        <v>33</v>
      </c>
      <c r="D37" s="16">
        <v>2.4</v>
      </c>
      <c r="E37" s="16">
        <v>200</v>
      </c>
      <c r="F37" s="16">
        <v>200</v>
      </c>
      <c r="G37" s="16">
        <f>$D$37*$F$37</f>
        <v>480</v>
      </c>
    </row>
    <row r="38" spans="1:11">
      <c r="A38" s="4"/>
      <c r="C38" s="15"/>
      <c r="D38" s="16">
        <v>1.2</v>
      </c>
      <c r="E38" s="16"/>
      <c r="F38" s="16"/>
      <c r="G38" s="16">
        <f>$D$38*$F$38</f>
        <v>0</v>
      </c>
    </row>
    <row r="39" spans="1:11">
      <c r="A39" s="4"/>
      <c r="C39" s="15"/>
      <c r="D39" s="16"/>
      <c r="E39" s="16"/>
      <c r="F39" s="16"/>
      <c r="G39" s="16">
        <f>$D$39*$F$39</f>
        <v>0</v>
      </c>
    </row>
    <row r="40" spans="1:11" ht="45">
      <c r="A40" s="7" t="s">
        <v>18</v>
      </c>
      <c r="B40">
        <f>SUM(B36:B38)*60</f>
        <v>960</v>
      </c>
      <c r="C40" s="2" t="s">
        <v>19</v>
      </c>
      <c r="D40">
        <f>G40/B40</f>
        <v>0.92947916666666663</v>
      </c>
      <c r="E40" s="17"/>
      <c r="F40" s="19" t="s">
        <v>20</v>
      </c>
      <c r="G40" s="18">
        <f>SUM(G36:G39)</f>
        <v>892.3</v>
      </c>
    </row>
    <row r="41" spans="1:11" ht="30">
      <c r="A41" s="7" t="s">
        <v>34</v>
      </c>
      <c r="B41" s="28"/>
      <c r="C41" s="28"/>
      <c r="D41" s="28"/>
      <c r="E41" s="28"/>
      <c r="F41" s="28"/>
      <c r="G41" s="28"/>
    </row>
    <row r="42" spans="1:11">
      <c r="A42" s="7"/>
      <c r="B42" s="28"/>
      <c r="C42" s="28"/>
      <c r="D42" s="28"/>
      <c r="E42" s="28"/>
      <c r="F42" s="28"/>
      <c r="G42" s="28"/>
    </row>
    <row r="45" spans="1:11">
      <c r="A45" s="3" t="s">
        <v>35</v>
      </c>
      <c r="B45" s="3" t="s">
        <v>4</v>
      </c>
      <c r="C45" s="3" t="s">
        <v>5</v>
      </c>
      <c r="D45" s="3" t="s">
        <v>6</v>
      </c>
      <c r="E45" s="3" t="s">
        <v>7</v>
      </c>
      <c r="F45" s="3" t="s">
        <v>36</v>
      </c>
    </row>
    <row r="46" spans="1:11" ht="60">
      <c r="A46" s="24" t="s">
        <v>37</v>
      </c>
      <c r="B46" s="24" t="s">
        <v>38</v>
      </c>
      <c r="C46" s="25" t="s">
        <v>12</v>
      </c>
      <c r="D46" s="25" t="s">
        <v>39</v>
      </c>
      <c r="E46" s="24" t="s">
        <v>14</v>
      </c>
      <c r="G46" s="26"/>
    </row>
    <row r="47" spans="1:11" ht="60">
      <c r="A47" s="3" t="s">
        <v>40</v>
      </c>
      <c r="B47" s="9">
        <v>4.32</v>
      </c>
      <c r="C47">
        <v>225</v>
      </c>
      <c r="D47">
        <v>215</v>
      </c>
      <c r="E47">
        <f>$B$47*$D$47</f>
        <v>928.80000000000007</v>
      </c>
      <c r="F47" s="2" t="s">
        <v>88</v>
      </c>
    </row>
    <row r="48" spans="1:11">
      <c r="A48" s="3" t="s">
        <v>41</v>
      </c>
      <c r="B48" s="9">
        <v>4.7699999999999996</v>
      </c>
      <c r="C48">
        <v>100</v>
      </c>
      <c r="D48">
        <v>100</v>
      </c>
      <c r="E48">
        <f>$B$48*$D$48</f>
        <v>476.99999999999994</v>
      </c>
      <c r="F48" t="s">
        <v>89</v>
      </c>
    </row>
    <row r="49" spans="1:6">
      <c r="A49" s="3" t="s">
        <v>42</v>
      </c>
      <c r="B49" s="9">
        <v>4.7699999999999996</v>
      </c>
      <c r="E49">
        <f>$B$49*$D$49</f>
        <v>0</v>
      </c>
    </row>
    <row r="50" spans="1:6" ht="30">
      <c r="A50" s="4" t="s">
        <v>43</v>
      </c>
      <c r="B50" s="9">
        <v>5.3</v>
      </c>
      <c r="E50">
        <f>$B$50*$D$50</f>
        <v>0</v>
      </c>
      <c r="F50" s="2"/>
    </row>
    <row r="51" spans="1:6">
      <c r="A51" s="3" t="s">
        <v>44</v>
      </c>
      <c r="B51" s="9">
        <v>4.3600000000000003</v>
      </c>
      <c r="E51">
        <f>$B$51*$D$51</f>
        <v>0</v>
      </c>
    </row>
    <row r="52" spans="1:6">
      <c r="A52" s="3" t="s">
        <v>45</v>
      </c>
      <c r="B52" s="9">
        <v>4.3600000000000003</v>
      </c>
      <c r="E52">
        <f>$B$52*$D$52</f>
        <v>0</v>
      </c>
    </row>
    <row r="53" spans="1:6">
      <c r="A53" s="3" t="s">
        <v>46</v>
      </c>
      <c r="B53" s="9">
        <v>4.3600000000000003</v>
      </c>
      <c r="E53">
        <f>$B$53*$D$53</f>
        <v>0</v>
      </c>
    </row>
    <row r="54" spans="1:6">
      <c r="A54" s="3" t="s">
        <v>47</v>
      </c>
      <c r="B54" s="9">
        <v>5.3</v>
      </c>
      <c r="E54">
        <f>$B$54*$D$54</f>
        <v>0</v>
      </c>
    </row>
    <row r="55" spans="1:6">
      <c r="A55" s="3" t="s">
        <v>48</v>
      </c>
      <c r="B55" s="9">
        <v>8.64</v>
      </c>
      <c r="E55">
        <f>$B$55*$D$55</f>
        <v>0</v>
      </c>
    </row>
    <row r="56" spans="1:6">
      <c r="A56" s="3" t="s">
        <v>49</v>
      </c>
      <c r="B56" s="9">
        <v>8.64</v>
      </c>
      <c r="E56">
        <f>$B$56*$D$56</f>
        <v>0</v>
      </c>
    </row>
    <row r="57" spans="1:6" ht="45">
      <c r="B57" s="2"/>
      <c r="C57" s="2"/>
      <c r="D57" s="2" t="s">
        <v>20</v>
      </c>
      <c r="E57">
        <f>SUM(E47:E56)</f>
        <v>1405.8</v>
      </c>
    </row>
    <row r="60" spans="1:6">
      <c r="A60" s="3" t="s">
        <v>50</v>
      </c>
      <c r="B60" t="s">
        <v>51</v>
      </c>
    </row>
    <row r="61" spans="1:6" ht="45">
      <c r="A61" s="4" t="s">
        <v>52</v>
      </c>
      <c r="B61" s="2" t="s">
        <v>9</v>
      </c>
    </row>
    <row r="62" spans="1:6">
      <c r="A62" t="s">
        <v>53</v>
      </c>
    </row>
    <row r="63" spans="1:6">
      <c r="A63" t="s">
        <v>54</v>
      </c>
      <c r="B63">
        <v>9</v>
      </c>
    </row>
    <row r="64" spans="1:6">
      <c r="A64" t="s">
        <v>55</v>
      </c>
    </row>
    <row r="65" spans="1:4">
      <c r="A65" t="s">
        <v>22</v>
      </c>
      <c r="B65">
        <v>8</v>
      </c>
    </row>
    <row r="72" spans="1:4" ht="45">
      <c r="A72" s="2" t="s">
        <v>56</v>
      </c>
      <c r="B72">
        <f>SUM(B62:B71)*60</f>
        <v>1020</v>
      </c>
    </row>
    <row r="74" spans="1:4" ht="45">
      <c r="A74" s="2" t="s">
        <v>57</v>
      </c>
      <c r="B74">
        <f>E57/B72</f>
        <v>1.378235294117647</v>
      </c>
      <c r="C74" s="2"/>
    </row>
    <row r="77" spans="1:4">
      <c r="A77" t="s">
        <v>50</v>
      </c>
      <c r="B77" s="3" t="s">
        <v>58</v>
      </c>
      <c r="C77" t="s">
        <v>59</v>
      </c>
      <c r="D77" t="s">
        <v>51</v>
      </c>
    </row>
    <row r="78" spans="1:4">
      <c r="B78" s="3" t="s">
        <v>60</v>
      </c>
    </row>
    <row r="79" spans="1:4">
      <c r="A79" t="s">
        <v>61</v>
      </c>
      <c r="B79" t="s">
        <v>62</v>
      </c>
      <c r="C79" t="s">
        <v>63</v>
      </c>
    </row>
    <row r="80" spans="1:4" ht="45">
      <c r="A80" t="s">
        <v>55</v>
      </c>
      <c r="B80" s="2" t="s">
        <v>90</v>
      </c>
      <c r="C80">
        <v>8</v>
      </c>
    </row>
    <row r="81" spans="1:3">
      <c r="A81" t="s">
        <v>91</v>
      </c>
      <c r="B81" s="2" t="s">
        <v>92</v>
      </c>
      <c r="C81">
        <v>0.5</v>
      </c>
    </row>
    <row r="82" spans="1:3">
      <c r="A82" t="s">
        <v>76</v>
      </c>
      <c r="B82" s="2" t="s">
        <v>93</v>
      </c>
      <c r="C82">
        <v>8</v>
      </c>
    </row>
    <row r="83" spans="1:3">
      <c r="A83" t="s">
        <v>70</v>
      </c>
      <c r="B83" t="s">
        <v>93</v>
      </c>
      <c r="C83">
        <v>8</v>
      </c>
    </row>
    <row r="87" spans="1:3">
      <c r="A87" t="s">
        <v>94</v>
      </c>
    </row>
  </sheetData>
  <mergeCells count="1">
    <mergeCell ref="B41:G42"/>
  </mergeCells>
  <pageMargins left="0.7" right="0.7" top="0.75" bottom="0.75" header="0.3" footer="0.3"/>
  <pageSetup paperSize="9" orientation="portrait" horizontalDpi="300" verticalDpi="300"/>
  <tableParts count="7">
    <tablePart r:id="rId1"/>
    <tablePart r:id="rId2"/>
    <tablePart r:id="rId3"/>
    <tablePart r:id="rId4"/>
    <tablePart r:id="rId5"/>
    <tablePart r:id="rId6"/>
    <tablePart r:id="rId7"/>
  </tableParts>
</worksheet>
</file>

<file path=xl/worksheets/sheet4.xml><?xml version="1.0" encoding="utf-8"?>
<worksheet xmlns="http://schemas.openxmlformats.org/spreadsheetml/2006/main" xmlns:r="http://schemas.openxmlformats.org/officeDocument/2006/relationships">
  <dimension ref="A1:K83"/>
  <sheetViews>
    <sheetView workbookViewId="0">
      <selection activeCell="F5" sqref="F5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44778</v>
      </c>
    </row>
    <row r="3" spans="1:10">
      <c r="A3" s="5" t="s">
        <v>1</v>
      </c>
      <c r="B3" t="s">
        <v>2</v>
      </c>
      <c r="C3" s="10" t="s">
        <v>3</v>
      </c>
      <c r="D3" s="11" t="s">
        <v>4</v>
      </c>
      <c r="E3" s="11" t="s">
        <v>5</v>
      </c>
      <c r="F3" s="11" t="s">
        <v>6</v>
      </c>
      <c r="G3" s="11" t="s">
        <v>7</v>
      </c>
    </row>
    <row r="4" spans="1:10" ht="45" customHeight="1">
      <c r="A4" s="7" t="s">
        <v>8</v>
      </c>
      <c r="B4" s="8" t="s">
        <v>9</v>
      </c>
      <c r="C4" s="12" t="s">
        <v>10</v>
      </c>
      <c r="D4" s="13" t="s">
        <v>11</v>
      </c>
      <c r="E4" s="14" t="s">
        <v>12</v>
      </c>
      <c r="F4" s="14" t="s">
        <v>13</v>
      </c>
      <c r="G4" s="13" t="s">
        <v>14</v>
      </c>
    </row>
    <row r="5" spans="1:10">
      <c r="A5" s="4" t="s">
        <v>15</v>
      </c>
      <c r="B5">
        <v>8</v>
      </c>
      <c r="C5" s="15" t="s">
        <v>64</v>
      </c>
      <c r="D5" s="16">
        <v>8.5</v>
      </c>
      <c r="E5" s="16"/>
      <c r="F5" s="16"/>
      <c r="G5" s="16">
        <f>$D$5*$F$5</f>
        <v>0</v>
      </c>
    </row>
    <row r="6" spans="1:10">
      <c r="A6" s="4" t="s">
        <v>16</v>
      </c>
      <c r="B6">
        <v>8</v>
      </c>
      <c r="C6" s="15"/>
      <c r="D6" s="16">
        <v>8.5</v>
      </c>
      <c r="E6" s="16"/>
      <c r="F6" s="16"/>
      <c r="G6" s="16">
        <f>$D$6*$F$6</f>
        <v>0</v>
      </c>
    </row>
    <row r="7" spans="1:10">
      <c r="A7" s="4" t="s">
        <v>17</v>
      </c>
      <c r="C7" s="15"/>
      <c r="D7" s="16">
        <v>11.1</v>
      </c>
      <c r="E7" s="16"/>
      <c r="F7" s="16"/>
      <c r="G7" s="16">
        <f>$D$7*$F$7</f>
        <v>0</v>
      </c>
    </row>
    <row r="8" spans="1:10">
      <c r="A8" s="4"/>
      <c r="C8" s="15"/>
      <c r="D8" s="16">
        <v>11.1</v>
      </c>
      <c r="E8" s="16"/>
      <c r="F8" s="16"/>
      <c r="G8" s="16">
        <f>$D$8*$F$8</f>
        <v>0</v>
      </c>
    </row>
    <row r="9" spans="1:10">
      <c r="A9" s="4"/>
      <c r="C9" s="15"/>
      <c r="D9" s="16">
        <v>11.1</v>
      </c>
      <c r="E9" s="16"/>
      <c r="F9" s="16"/>
      <c r="G9" s="16">
        <f>$D$9*$F$9</f>
        <v>0</v>
      </c>
    </row>
    <row r="10" spans="1:10">
      <c r="A10" s="4"/>
      <c r="C10" s="15"/>
      <c r="D10" s="16">
        <v>11.1</v>
      </c>
      <c r="E10" s="16"/>
      <c r="F10" s="16"/>
      <c r="G10" s="16">
        <f>$D$10*$F$10</f>
        <v>0</v>
      </c>
      <c r="J10" s="18"/>
    </row>
    <row r="11" spans="1:10" ht="45">
      <c r="A11" s="7" t="s">
        <v>18</v>
      </c>
      <c r="B11">
        <f>SUM(B5:B7)*60</f>
        <v>960</v>
      </c>
      <c r="C11" s="2" t="s">
        <v>19</v>
      </c>
      <c r="D11">
        <f>G11/B11</f>
        <v>0</v>
      </c>
      <c r="E11" s="17"/>
      <c r="F11" s="19" t="s">
        <v>20</v>
      </c>
      <c r="G11" s="18">
        <f>SUM(G5:G10)</f>
        <v>0</v>
      </c>
    </row>
    <row r="13" spans="1:10">
      <c r="A13" s="5" t="s">
        <v>21</v>
      </c>
      <c r="B13" t="s">
        <v>2</v>
      </c>
      <c r="C13" s="10" t="s">
        <v>3</v>
      </c>
      <c r="D13" s="11" t="s">
        <v>4</v>
      </c>
      <c r="E13" s="11" t="s">
        <v>5</v>
      </c>
      <c r="F13" s="11" t="s">
        <v>6</v>
      </c>
      <c r="G13" s="11" t="s">
        <v>7</v>
      </c>
    </row>
    <row r="14" spans="1:10" ht="45">
      <c r="A14" s="7" t="s">
        <v>8</v>
      </c>
      <c r="B14" s="8" t="s">
        <v>9</v>
      </c>
      <c r="C14" s="12" t="s">
        <v>10</v>
      </c>
      <c r="D14" s="13" t="s">
        <v>11</v>
      </c>
      <c r="E14" s="14" t="s">
        <v>12</v>
      </c>
      <c r="F14" s="14" t="s">
        <v>13</v>
      </c>
      <c r="G14" s="13" t="s">
        <v>14</v>
      </c>
    </row>
    <row r="15" spans="1:10">
      <c r="A15" s="4" t="s">
        <v>22</v>
      </c>
      <c r="C15" s="15" t="s">
        <v>95</v>
      </c>
      <c r="D15" s="16">
        <v>8.5</v>
      </c>
      <c r="E15" s="16">
        <v>50</v>
      </c>
      <c r="F15" s="16">
        <v>50</v>
      </c>
      <c r="G15" s="16">
        <f>$D$15*$F$15</f>
        <v>425</v>
      </c>
    </row>
    <row r="16" spans="1:10" ht="15.75" customHeight="1">
      <c r="A16" s="4" t="s">
        <v>23</v>
      </c>
      <c r="B16">
        <v>9</v>
      </c>
      <c r="C16" s="15" t="s">
        <v>96</v>
      </c>
      <c r="D16" s="16">
        <v>8.5</v>
      </c>
      <c r="E16" s="16"/>
      <c r="F16" s="16">
        <v>15</v>
      </c>
      <c r="G16" s="16">
        <f>$D$16*$F$16</f>
        <v>127.5</v>
      </c>
    </row>
    <row r="17" spans="1:11">
      <c r="A17" s="4" t="s">
        <v>24</v>
      </c>
      <c r="B17">
        <v>9</v>
      </c>
      <c r="C17" s="15"/>
      <c r="D17" s="16">
        <v>11.1</v>
      </c>
      <c r="E17" s="16"/>
      <c r="F17" s="16"/>
      <c r="G17" s="16">
        <f>$D$17*$F$17</f>
        <v>0</v>
      </c>
    </row>
    <row r="18" spans="1:11">
      <c r="A18" s="4"/>
      <c r="C18" s="15"/>
      <c r="D18" s="16">
        <v>11.1</v>
      </c>
      <c r="E18" s="16"/>
      <c r="F18" s="16"/>
      <c r="G18" s="16">
        <f>$D$18*$F$18</f>
        <v>0</v>
      </c>
    </row>
    <row r="19" spans="1:11">
      <c r="A19" s="4"/>
      <c r="C19" s="15"/>
      <c r="D19" s="16">
        <v>11.1</v>
      </c>
      <c r="E19" s="16"/>
      <c r="F19" s="16"/>
      <c r="G19" s="16">
        <f>$D$19*$F$19</f>
        <v>0</v>
      </c>
    </row>
    <row r="20" spans="1:11">
      <c r="A20" s="4"/>
      <c r="C20" s="15"/>
      <c r="D20" s="16">
        <v>11.1</v>
      </c>
      <c r="E20" s="16"/>
      <c r="F20" s="16"/>
      <c r="G20" s="16">
        <f>$D$20*$F$20</f>
        <v>0</v>
      </c>
    </row>
    <row r="21" spans="1:11" ht="43.5" customHeight="1">
      <c r="A21" s="7" t="s">
        <v>18</v>
      </c>
      <c r="B21">
        <f>SUM(B15:B17)*60</f>
        <v>1080</v>
      </c>
      <c r="C21" s="2" t="s">
        <v>19</v>
      </c>
      <c r="D21">
        <f>G21/B21</f>
        <v>0.51157407407407407</v>
      </c>
      <c r="E21" s="17"/>
      <c r="F21" s="19" t="s">
        <v>20</v>
      </c>
      <c r="G21" s="18">
        <f>SUM(G15:G20)</f>
        <v>552.5</v>
      </c>
    </row>
    <row r="23" spans="1:11">
      <c r="A23" s="5" t="s">
        <v>25</v>
      </c>
      <c r="B23" t="s">
        <v>2</v>
      </c>
      <c r="C23" s="10" t="s">
        <v>3</v>
      </c>
      <c r="D23" s="11" t="s">
        <v>4</v>
      </c>
      <c r="E23" s="11" t="s">
        <v>5</v>
      </c>
      <c r="F23" s="11" t="s">
        <v>6</v>
      </c>
      <c r="G23" s="11" t="s">
        <v>7</v>
      </c>
    </row>
    <row r="24" spans="1:11" ht="45">
      <c r="A24" s="7" t="s">
        <v>8</v>
      </c>
      <c r="B24" s="8" t="s">
        <v>9</v>
      </c>
      <c r="C24" s="12" t="s">
        <v>10</v>
      </c>
      <c r="D24" s="13" t="s">
        <v>11</v>
      </c>
      <c r="E24" s="14" t="s">
        <v>12</v>
      </c>
      <c r="F24" s="14" t="s">
        <v>13</v>
      </c>
      <c r="G24" s="13" t="s">
        <v>14</v>
      </c>
    </row>
    <row r="25" spans="1:11">
      <c r="A25" s="4" t="s">
        <v>26</v>
      </c>
      <c r="B25">
        <v>8</v>
      </c>
      <c r="C25" s="23" t="s">
        <v>97</v>
      </c>
      <c r="D25" s="16">
        <v>8.5</v>
      </c>
      <c r="E25" s="16">
        <v>30</v>
      </c>
      <c r="F25" s="16"/>
      <c r="G25" s="16">
        <f>$D$25*$F$25</f>
        <v>0</v>
      </c>
    </row>
    <row r="26" spans="1:11">
      <c r="A26" s="4" t="s">
        <v>98</v>
      </c>
      <c r="B26">
        <v>8</v>
      </c>
      <c r="C26" s="15" t="s">
        <v>69</v>
      </c>
      <c r="D26" s="16">
        <v>8.5</v>
      </c>
      <c r="E26" s="16">
        <v>65</v>
      </c>
      <c r="F26" s="16"/>
      <c r="G26" s="16">
        <f>$D$26*$F$26</f>
        <v>0</v>
      </c>
    </row>
    <row r="27" spans="1:11">
      <c r="A27" s="4"/>
      <c r="C27" s="15"/>
      <c r="D27" s="16">
        <v>11.1</v>
      </c>
      <c r="E27" s="16"/>
      <c r="F27" s="16"/>
      <c r="G27" s="16">
        <f>$D$27*$F$27</f>
        <v>0</v>
      </c>
    </row>
    <row r="28" spans="1:11">
      <c r="A28" s="4"/>
      <c r="C28" s="15"/>
      <c r="D28" s="16">
        <v>11.1</v>
      </c>
      <c r="E28" s="16"/>
      <c r="F28" s="16"/>
      <c r="G28" s="16">
        <f>$D$28*$F$28</f>
        <v>0</v>
      </c>
      <c r="H28" s="3"/>
      <c r="I28" s="4"/>
    </row>
    <row r="29" spans="1:11">
      <c r="A29" s="4"/>
      <c r="C29" s="15"/>
      <c r="D29" s="16">
        <v>11.1</v>
      </c>
      <c r="E29" s="16"/>
      <c r="F29" s="16"/>
      <c r="G29" s="16">
        <f>$D$29*$F$29</f>
        <v>0</v>
      </c>
      <c r="H29" s="6"/>
      <c r="I29" s="7"/>
    </row>
    <row r="30" spans="1:11">
      <c r="A30" s="4"/>
      <c r="C30" s="15"/>
      <c r="D30" s="16">
        <v>11.1</v>
      </c>
      <c r="E30" s="16"/>
      <c r="F30" s="16"/>
      <c r="G30" s="16">
        <f>$D$30*$F$30</f>
        <v>0</v>
      </c>
      <c r="H30" s="3"/>
      <c r="I30" s="3"/>
      <c r="K30" s="20"/>
    </row>
    <row r="31" spans="1:11" ht="45">
      <c r="A31" s="7" t="s">
        <v>18</v>
      </c>
      <c r="B31">
        <f>SUM(B25:B27)*60</f>
        <v>960</v>
      </c>
      <c r="C31" s="2" t="s">
        <v>19</v>
      </c>
      <c r="D31">
        <f>G31/B31</f>
        <v>0</v>
      </c>
      <c r="E31" s="17"/>
      <c r="F31" s="19" t="s">
        <v>20</v>
      </c>
      <c r="G31" s="18">
        <f>SUM(G25:G30)</f>
        <v>0</v>
      </c>
      <c r="H31" s="3"/>
      <c r="I31" s="3"/>
      <c r="K31" s="21"/>
    </row>
    <row r="32" spans="1:11">
      <c r="A32" s="7"/>
      <c r="C32" s="2"/>
      <c r="E32" s="4"/>
      <c r="F32" s="4"/>
      <c r="G32" s="3"/>
      <c r="H32" s="3"/>
      <c r="I32" s="3"/>
      <c r="K32" s="21"/>
    </row>
    <row r="33" spans="1:11">
      <c r="E33" s="3"/>
      <c r="F33" s="3"/>
      <c r="G33" s="3"/>
      <c r="H33" s="3"/>
      <c r="I33" s="3"/>
      <c r="K33" s="21"/>
    </row>
    <row r="34" spans="1:11">
      <c r="A34" s="5" t="s">
        <v>28</v>
      </c>
      <c r="B34" t="s">
        <v>2</v>
      </c>
      <c r="C34" s="10" t="s">
        <v>29</v>
      </c>
      <c r="D34" s="11" t="s">
        <v>4</v>
      </c>
      <c r="E34" s="11" t="s">
        <v>5</v>
      </c>
      <c r="F34" s="11" t="s">
        <v>6</v>
      </c>
      <c r="G34" s="11" t="s">
        <v>7</v>
      </c>
      <c r="H34" s="4"/>
      <c r="I34" s="3"/>
      <c r="K34" s="21"/>
    </row>
    <row r="35" spans="1:11" ht="45">
      <c r="A35" s="7" t="s">
        <v>8</v>
      </c>
      <c r="B35" s="8" t="s">
        <v>9</v>
      </c>
      <c r="C35" s="12" t="s">
        <v>30</v>
      </c>
      <c r="D35" s="13" t="s">
        <v>11</v>
      </c>
      <c r="E35" s="14" t="s">
        <v>12</v>
      </c>
      <c r="F35" s="14" t="s">
        <v>13</v>
      </c>
      <c r="G35" s="13" t="s">
        <v>14</v>
      </c>
      <c r="K35" s="22"/>
    </row>
    <row r="36" spans="1:11">
      <c r="A36" s="4" t="s">
        <v>27</v>
      </c>
      <c r="B36">
        <v>8</v>
      </c>
      <c r="C36" s="15" t="s">
        <v>31</v>
      </c>
      <c r="D36" s="16">
        <v>1.33</v>
      </c>
      <c r="E36" s="16">
        <v>280</v>
      </c>
      <c r="F36" s="16">
        <v>280</v>
      </c>
      <c r="G36" s="16">
        <f>$D$36*$F$36</f>
        <v>372.40000000000003</v>
      </c>
    </row>
    <row r="37" spans="1:11" ht="12.75" customHeight="1">
      <c r="A37" s="4" t="s">
        <v>32</v>
      </c>
      <c r="B37">
        <v>8</v>
      </c>
      <c r="C37" s="15" t="s">
        <v>33</v>
      </c>
      <c r="D37" s="16">
        <v>2.4</v>
      </c>
      <c r="E37" s="16">
        <v>175</v>
      </c>
      <c r="F37" s="16">
        <v>175</v>
      </c>
      <c r="G37" s="16">
        <f>$D$37*$F$37</f>
        <v>420</v>
      </c>
    </row>
    <row r="38" spans="1:11">
      <c r="A38" s="4"/>
      <c r="C38" s="15"/>
      <c r="D38" s="16">
        <v>1.2</v>
      </c>
      <c r="E38" s="16"/>
      <c r="F38" s="16"/>
      <c r="G38" s="16">
        <f>$D$38*$F$38</f>
        <v>0</v>
      </c>
    </row>
    <row r="39" spans="1:11">
      <c r="A39" s="4"/>
      <c r="C39" s="15"/>
      <c r="D39" s="16"/>
      <c r="E39" s="16"/>
      <c r="F39" s="16"/>
      <c r="G39" s="16">
        <f>$D$39*$F$39</f>
        <v>0</v>
      </c>
    </row>
    <row r="40" spans="1:11" ht="45">
      <c r="A40" s="7" t="s">
        <v>18</v>
      </c>
      <c r="B40">
        <f>SUM(B36:B38)*60</f>
        <v>960</v>
      </c>
      <c r="C40" s="2" t="s">
        <v>19</v>
      </c>
      <c r="D40">
        <f>G40/B40</f>
        <v>0.8254166666666668</v>
      </c>
      <c r="E40" s="17"/>
      <c r="F40" s="19" t="s">
        <v>20</v>
      </c>
      <c r="G40" s="18">
        <f>SUM(G36:G39)</f>
        <v>792.40000000000009</v>
      </c>
    </row>
    <row r="41" spans="1:11" ht="30">
      <c r="A41" s="7" t="s">
        <v>34</v>
      </c>
      <c r="B41" s="28"/>
      <c r="C41" s="28"/>
      <c r="D41" s="28"/>
      <c r="E41" s="28"/>
      <c r="F41" s="28"/>
      <c r="G41" s="28"/>
    </row>
    <row r="42" spans="1:11">
      <c r="A42" s="7"/>
      <c r="B42" s="28"/>
      <c r="C42" s="28"/>
      <c r="D42" s="28"/>
      <c r="E42" s="28"/>
      <c r="F42" s="28"/>
      <c r="G42" s="28"/>
    </row>
    <row r="45" spans="1:11">
      <c r="A45" s="3" t="s">
        <v>35</v>
      </c>
      <c r="B45" s="3" t="s">
        <v>4</v>
      </c>
      <c r="C45" s="3" t="s">
        <v>5</v>
      </c>
      <c r="D45" s="3" t="s">
        <v>6</v>
      </c>
      <c r="E45" s="3" t="s">
        <v>7</v>
      </c>
      <c r="F45" s="3" t="s">
        <v>36</v>
      </c>
    </row>
    <row r="46" spans="1:11" ht="60">
      <c r="A46" s="24" t="s">
        <v>37</v>
      </c>
      <c r="B46" s="24" t="s">
        <v>38</v>
      </c>
      <c r="C46" s="25" t="s">
        <v>12</v>
      </c>
      <c r="D46" s="25" t="s">
        <v>39</v>
      </c>
      <c r="E46" s="24" t="s">
        <v>14</v>
      </c>
      <c r="G46" s="26"/>
    </row>
    <row r="47" spans="1:11" ht="30">
      <c r="A47" s="3" t="s">
        <v>40</v>
      </c>
      <c r="B47" s="9">
        <v>4.32</v>
      </c>
      <c r="C47">
        <v>230</v>
      </c>
      <c r="D47">
        <v>130</v>
      </c>
      <c r="E47">
        <f>$B$47*$D$47</f>
        <v>561.6</v>
      </c>
      <c r="F47" s="2" t="s">
        <v>99</v>
      </c>
    </row>
    <row r="48" spans="1:11">
      <c r="A48" s="3" t="s">
        <v>41</v>
      </c>
      <c r="B48" s="9">
        <v>4.7699999999999996</v>
      </c>
      <c r="C48">
        <v>100</v>
      </c>
      <c r="D48">
        <v>100</v>
      </c>
      <c r="E48">
        <f>$B$48*$D$48</f>
        <v>476.99999999999994</v>
      </c>
      <c r="F48" t="s">
        <v>100</v>
      </c>
    </row>
    <row r="49" spans="1:6">
      <c r="A49" s="3" t="s">
        <v>42</v>
      </c>
      <c r="B49" s="9">
        <v>4.7699999999999996</v>
      </c>
      <c r="E49">
        <f>$B$49*$D$49</f>
        <v>0</v>
      </c>
    </row>
    <row r="50" spans="1:6" ht="30">
      <c r="A50" s="4" t="s">
        <v>43</v>
      </c>
      <c r="B50" s="9">
        <v>5.3</v>
      </c>
      <c r="E50">
        <f>$B$50*$D$50</f>
        <v>0</v>
      </c>
      <c r="F50" s="2"/>
    </row>
    <row r="51" spans="1:6">
      <c r="A51" s="3" t="s">
        <v>44</v>
      </c>
      <c r="B51" s="9">
        <v>4.3600000000000003</v>
      </c>
      <c r="E51">
        <f>$B$51*$D$51</f>
        <v>0</v>
      </c>
    </row>
    <row r="52" spans="1:6">
      <c r="A52" s="3" t="s">
        <v>45</v>
      </c>
      <c r="B52" s="9">
        <v>4.3600000000000003</v>
      </c>
      <c r="E52">
        <f>$B$52*$D$52</f>
        <v>0</v>
      </c>
    </row>
    <row r="53" spans="1:6">
      <c r="A53" s="3" t="s">
        <v>46</v>
      </c>
      <c r="B53" s="9">
        <v>4.3600000000000003</v>
      </c>
      <c r="E53">
        <f>$B$53*$D$53</f>
        <v>0</v>
      </c>
    </row>
    <row r="54" spans="1:6">
      <c r="A54" s="3" t="s">
        <v>47</v>
      </c>
      <c r="B54" s="9">
        <v>5.3</v>
      </c>
      <c r="E54">
        <f>$B$54*$D$54</f>
        <v>0</v>
      </c>
    </row>
    <row r="55" spans="1:6">
      <c r="A55" s="3" t="s">
        <v>48</v>
      </c>
      <c r="B55" s="9">
        <v>8.64</v>
      </c>
      <c r="E55">
        <f>$B$55*$D$55</f>
        <v>0</v>
      </c>
    </row>
    <row r="56" spans="1:6">
      <c r="A56" s="3" t="s">
        <v>49</v>
      </c>
      <c r="B56" s="9">
        <v>8.64</v>
      </c>
      <c r="E56">
        <f>$B$56*$D$56</f>
        <v>0</v>
      </c>
    </row>
    <row r="57" spans="1:6" ht="45">
      <c r="B57" s="2"/>
      <c r="C57" s="2"/>
      <c r="D57" s="2" t="s">
        <v>20</v>
      </c>
      <c r="E57">
        <f>SUM(E47:E56)</f>
        <v>1038.5999999999999</v>
      </c>
    </row>
    <row r="60" spans="1:6">
      <c r="A60" s="3" t="s">
        <v>50</v>
      </c>
      <c r="B60" t="s">
        <v>51</v>
      </c>
    </row>
    <row r="61" spans="1:6" ht="45">
      <c r="A61" s="4" t="s">
        <v>52</v>
      </c>
      <c r="B61" s="2" t="s">
        <v>9</v>
      </c>
    </row>
    <row r="62" spans="1:6">
      <c r="A62" t="s">
        <v>53</v>
      </c>
      <c r="B62">
        <v>8</v>
      </c>
    </row>
    <row r="63" spans="1:6">
      <c r="A63" t="s">
        <v>54</v>
      </c>
      <c r="B63">
        <v>9</v>
      </c>
    </row>
    <row r="64" spans="1:6">
      <c r="A64" t="s">
        <v>55</v>
      </c>
      <c r="B64">
        <v>9</v>
      </c>
    </row>
    <row r="65" spans="1:4">
      <c r="A65" t="s">
        <v>22</v>
      </c>
    </row>
    <row r="72" spans="1:4" ht="45">
      <c r="A72" s="2" t="s">
        <v>56</v>
      </c>
      <c r="B72">
        <f>SUM(B62:B71)*60</f>
        <v>1560</v>
      </c>
    </row>
    <row r="74" spans="1:4" ht="45">
      <c r="A74" s="2" t="s">
        <v>57</v>
      </c>
      <c r="B74">
        <f>E57/B72</f>
        <v>0.66576923076923067</v>
      </c>
      <c r="C74" s="2"/>
    </row>
    <row r="77" spans="1:4">
      <c r="A77" t="s">
        <v>50</v>
      </c>
      <c r="B77" s="3" t="s">
        <v>58</v>
      </c>
      <c r="C77" t="s">
        <v>59</v>
      </c>
      <c r="D77" t="s">
        <v>51</v>
      </c>
    </row>
    <row r="78" spans="1:4">
      <c r="B78" s="3" t="s">
        <v>60</v>
      </c>
    </row>
    <row r="79" spans="1:4">
      <c r="A79" t="s">
        <v>61</v>
      </c>
      <c r="B79" t="s">
        <v>62</v>
      </c>
      <c r="C79" t="s">
        <v>63</v>
      </c>
    </row>
    <row r="80" spans="1:4">
      <c r="A80" t="s">
        <v>76</v>
      </c>
      <c r="B80" s="2" t="s">
        <v>93</v>
      </c>
      <c r="C80" t="s">
        <v>101</v>
      </c>
    </row>
    <row r="81" spans="1:3">
      <c r="A81" t="s">
        <v>70</v>
      </c>
      <c r="B81" s="2" t="s">
        <v>93</v>
      </c>
      <c r="C81">
        <v>8</v>
      </c>
    </row>
    <row r="82" spans="1:3" ht="45">
      <c r="A82" t="s">
        <v>22</v>
      </c>
      <c r="B82" s="2" t="s">
        <v>102</v>
      </c>
      <c r="C82">
        <v>6</v>
      </c>
    </row>
    <row r="83" spans="1:3">
      <c r="A83" t="s">
        <v>103</v>
      </c>
      <c r="B83" t="s">
        <v>104</v>
      </c>
      <c r="C83">
        <v>2</v>
      </c>
    </row>
  </sheetData>
  <mergeCells count="1">
    <mergeCell ref="B41:G42"/>
  </mergeCells>
  <pageMargins left="0.7" right="0.7" top="0.75" bottom="0.75" header="0.3" footer="0.3"/>
  <pageSetup paperSize="9" orientation="portrait" horizontalDpi="300" verticalDpi="300"/>
  <tableParts count="7">
    <tablePart r:id="rId1"/>
    <tablePart r:id="rId2"/>
    <tablePart r:id="rId3"/>
    <tablePart r:id="rId4"/>
    <tablePart r:id="rId5"/>
    <tablePart r:id="rId6"/>
    <tablePart r:id="rId7"/>
  </tableParts>
</worksheet>
</file>

<file path=xl/worksheets/sheet5.xml><?xml version="1.0" encoding="utf-8"?>
<worksheet xmlns="http://schemas.openxmlformats.org/spreadsheetml/2006/main" xmlns:r="http://schemas.openxmlformats.org/officeDocument/2006/relationships">
  <dimension ref="A1:K83"/>
  <sheetViews>
    <sheetView topLeftCell="E4" workbookViewId="0">
      <selection activeCell="F9" sqref="F9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44777</v>
      </c>
    </row>
    <row r="3" spans="1:10">
      <c r="A3" s="5" t="s">
        <v>1</v>
      </c>
      <c r="B3" t="s">
        <v>2</v>
      </c>
      <c r="C3" s="10" t="s">
        <v>3</v>
      </c>
      <c r="D3" s="11" t="s">
        <v>4</v>
      </c>
      <c r="E3" s="11" t="s">
        <v>5</v>
      </c>
      <c r="F3" s="11" t="s">
        <v>6</v>
      </c>
      <c r="G3" s="11" t="s">
        <v>7</v>
      </c>
    </row>
    <row r="4" spans="1:10" ht="45" customHeight="1">
      <c r="A4" s="7" t="s">
        <v>8</v>
      </c>
      <c r="B4" s="8" t="s">
        <v>9</v>
      </c>
      <c r="C4" s="12" t="s">
        <v>10</v>
      </c>
      <c r="D4" s="13" t="s">
        <v>11</v>
      </c>
      <c r="E4" s="14" t="s">
        <v>12</v>
      </c>
      <c r="F4" s="14" t="s">
        <v>13</v>
      </c>
      <c r="G4" s="13" t="s">
        <v>14</v>
      </c>
    </row>
    <row r="5" spans="1:10">
      <c r="A5" s="4" t="s">
        <v>15</v>
      </c>
      <c r="B5">
        <v>8</v>
      </c>
      <c r="C5" s="15" t="s">
        <v>69</v>
      </c>
      <c r="D5" s="16">
        <v>8.5</v>
      </c>
      <c r="E5" s="16">
        <v>70</v>
      </c>
      <c r="F5" s="16">
        <v>70</v>
      </c>
      <c r="G5" s="16">
        <f>$D$5*$F$5</f>
        <v>595</v>
      </c>
    </row>
    <row r="6" spans="1:10">
      <c r="A6" s="4" t="s">
        <v>16</v>
      </c>
      <c r="B6">
        <v>8</v>
      </c>
      <c r="C6" s="15" t="s">
        <v>64</v>
      </c>
      <c r="D6" s="16">
        <v>8.5</v>
      </c>
      <c r="E6" s="16">
        <v>50</v>
      </c>
      <c r="F6" s="16">
        <v>50</v>
      </c>
      <c r="G6" s="16">
        <f>$D$6*$F$6</f>
        <v>425</v>
      </c>
    </row>
    <row r="7" spans="1:10">
      <c r="A7" s="4" t="s">
        <v>17</v>
      </c>
      <c r="C7" s="15" t="s">
        <v>105</v>
      </c>
      <c r="D7" s="16">
        <v>8.5</v>
      </c>
      <c r="E7" s="16"/>
      <c r="F7" s="16">
        <v>50</v>
      </c>
      <c r="G7" s="16">
        <f>$D$7*$F$7</f>
        <v>425</v>
      </c>
    </row>
    <row r="8" spans="1:10">
      <c r="A8" s="4"/>
      <c r="C8" s="15" t="s">
        <v>67</v>
      </c>
      <c r="D8" s="16">
        <v>8.5</v>
      </c>
      <c r="E8" s="16"/>
      <c r="F8" s="16">
        <v>17</v>
      </c>
      <c r="G8" s="16">
        <f>$D$8*$F$8</f>
        <v>144.5</v>
      </c>
    </row>
    <row r="9" spans="1:10">
      <c r="A9" s="4"/>
      <c r="C9" s="15" t="s">
        <v>106</v>
      </c>
      <c r="D9" s="16">
        <v>8.5</v>
      </c>
      <c r="E9" s="16"/>
      <c r="F9" s="16">
        <v>4</v>
      </c>
      <c r="G9" s="16">
        <f>$D$9*$F$9</f>
        <v>34</v>
      </c>
    </row>
    <row r="10" spans="1:10">
      <c r="A10" s="4"/>
      <c r="C10" s="15"/>
      <c r="D10" s="16">
        <v>11.1</v>
      </c>
      <c r="E10" s="16"/>
      <c r="F10" s="16"/>
      <c r="G10" s="16">
        <f>$D$10*$F$10</f>
        <v>0</v>
      </c>
      <c r="J10" s="18"/>
    </row>
    <row r="11" spans="1:10" ht="45">
      <c r="A11" s="7" t="s">
        <v>18</v>
      </c>
      <c r="B11">
        <f>SUM(B5:B7)*60</f>
        <v>960</v>
      </c>
      <c r="C11" s="2" t="s">
        <v>19</v>
      </c>
      <c r="D11">
        <f>G11/B11</f>
        <v>1.6911458333333333</v>
      </c>
      <c r="E11" s="17"/>
      <c r="F11" s="19" t="s">
        <v>20</v>
      </c>
      <c r="G11" s="18">
        <f>SUM(G5:G10)</f>
        <v>1623.5</v>
      </c>
    </row>
    <row r="13" spans="1:10">
      <c r="A13" s="5" t="s">
        <v>21</v>
      </c>
      <c r="B13" t="s">
        <v>2</v>
      </c>
      <c r="C13" s="10" t="s">
        <v>3</v>
      </c>
      <c r="D13" s="11" t="s">
        <v>4</v>
      </c>
      <c r="E13" s="11" t="s">
        <v>5</v>
      </c>
      <c r="F13" s="11" t="s">
        <v>6</v>
      </c>
      <c r="G13" s="11" t="s">
        <v>7</v>
      </c>
    </row>
    <row r="14" spans="1:10" ht="45">
      <c r="A14" s="7" t="s">
        <v>8</v>
      </c>
      <c r="B14" s="8" t="s">
        <v>9</v>
      </c>
      <c r="C14" s="12" t="s">
        <v>10</v>
      </c>
      <c r="D14" s="13" t="s">
        <v>11</v>
      </c>
      <c r="E14" s="14" t="s">
        <v>12</v>
      </c>
      <c r="F14" s="14" t="s">
        <v>13</v>
      </c>
      <c r="G14" s="13" t="s">
        <v>14</v>
      </c>
    </row>
    <row r="15" spans="1:10">
      <c r="A15" s="4" t="s">
        <v>22</v>
      </c>
      <c r="C15" s="15" t="s">
        <v>68</v>
      </c>
      <c r="D15" s="16">
        <v>8.5</v>
      </c>
      <c r="E15" s="16">
        <v>120</v>
      </c>
      <c r="F15" s="16">
        <v>120</v>
      </c>
      <c r="G15" s="16">
        <f>$D$15*$F$15</f>
        <v>1020</v>
      </c>
    </row>
    <row r="16" spans="1:10" ht="15.75" customHeight="1">
      <c r="A16" s="4" t="s">
        <v>23</v>
      </c>
      <c r="B16">
        <v>9</v>
      </c>
      <c r="C16" s="15" t="s">
        <v>107</v>
      </c>
      <c r="D16" s="16">
        <v>8.5</v>
      </c>
      <c r="E16" s="16"/>
      <c r="F16" s="16">
        <v>10</v>
      </c>
      <c r="G16" s="16">
        <f>$D$16*$F$16</f>
        <v>85</v>
      </c>
    </row>
    <row r="17" spans="1:11">
      <c r="A17" s="4" t="s">
        <v>24</v>
      </c>
      <c r="B17">
        <v>9</v>
      </c>
      <c r="C17" s="15" t="s">
        <v>96</v>
      </c>
      <c r="D17" s="16">
        <v>8.5</v>
      </c>
      <c r="E17" s="16"/>
      <c r="F17" s="16">
        <v>35</v>
      </c>
      <c r="G17" s="16">
        <f>$D$17*$F$17</f>
        <v>297.5</v>
      </c>
    </row>
    <row r="18" spans="1:11">
      <c r="A18" s="4"/>
      <c r="C18" s="15" t="s">
        <v>108</v>
      </c>
      <c r="D18" s="16">
        <v>11.1</v>
      </c>
      <c r="E18" s="16"/>
      <c r="F18" s="16">
        <v>10</v>
      </c>
      <c r="G18" s="16">
        <f>$D$18*$F$18</f>
        <v>111</v>
      </c>
    </row>
    <row r="19" spans="1:11">
      <c r="A19" s="4"/>
      <c r="C19" s="15"/>
      <c r="D19" s="16">
        <v>11.1</v>
      </c>
      <c r="E19" s="16"/>
      <c r="F19" s="16"/>
      <c r="G19" s="16">
        <f>$D$19*$F$19</f>
        <v>0</v>
      </c>
    </row>
    <row r="20" spans="1:11">
      <c r="A20" s="4"/>
      <c r="C20" s="15"/>
      <c r="D20" s="16">
        <v>11.1</v>
      </c>
      <c r="E20" s="16"/>
      <c r="F20" s="16"/>
      <c r="G20" s="16">
        <f>$D$20*$F$20</f>
        <v>0</v>
      </c>
    </row>
    <row r="21" spans="1:11" ht="43.5" customHeight="1">
      <c r="A21" s="7" t="s">
        <v>18</v>
      </c>
      <c r="B21">
        <f>SUM(B15:B17)*60</f>
        <v>1080</v>
      </c>
      <c r="C21" s="2" t="s">
        <v>19</v>
      </c>
      <c r="D21">
        <f>G21/B21</f>
        <v>1.4013888888888888</v>
      </c>
      <c r="E21" s="17"/>
      <c r="F21" s="19" t="s">
        <v>20</v>
      </c>
      <c r="G21" s="18">
        <f>SUM(G15:G20)</f>
        <v>1513.5</v>
      </c>
    </row>
    <row r="23" spans="1:11">
      <c r="A23" s="5" t="s">
        <v>25</v>
      </c>
      <c r="B23" t="s">
        <v>2</v>
      </c>
      <c r="C23" s="10" t="s">
        <v>3</v>
      </c>
      <c r="D23" s="11" t="s">
        <v>4</v>
      </c>
      <c r="E23" s="11" t="s">
        <v>5</v>
      </c>
      <c r="F23" s="11" t="s">
        <v>6</v>
      </c>
      <c r="G23" s="11" t="s">
        <v>7</v>
      </c>
    </row>
    <row r="24" spans="1:11" ht="45">
      <c r="A24" s="7" t="s">
        <v>8</v>
      </c>
      <c r="B24" s="8" t="s">
        <v>9</v>
      </c>
      <c r="C24" s="12" t="s">
        <v>10</v>
      </c>
      <c r="D24" s="13" t="s">
        <v>11</v>
      </c>
      <c r="E24" s="14" t="s">
        <v>12</v>
      </c>
      <c r="F24" s="14" t="s">
        <v>13</v>
      </c>
      <c r="G24" s="13" t="s">
        <v>14</v>
      </c>
    </row>
    <row r="25" spans="1:11">
      <c r="A25" s="4" t="s">
        <v>26</v>
      </c>
      <c r="B25">
        <v>8</v>
      </c>
      <c r="C25" s="23"/>
      <c r="D25" s="16">
        <v>8.5</v>
      </c>
      <c r="E25" s="16"/>
      <c r="F25" s="16"/>
      <c r="G25" s="16">
        <f>$D$25*$F$25</f>
        <v>0</v>
      </c>
    </row>
    <row r="26" spans="1:11">
      <c r="A26" s="4" t="s">
        <v>98</v>
      </c>
      <c r="B26">
        <v>8</v>
      </c>
      <c r="C26" s="15"/>
      <c r="D26" s="16">
        <v>8.5</v>
      </c>
      <c r="E26" s="16"/>
      <c r="F26" s="16"/>
      <c r="G26" s="16">
        <f>$D$26*$F$26</f>
        <v>0</v>
      </c>
    </row>
    <row r="27" spans="1:11">
      <c r="A27" s="4"/>
      <c r="C27" s="15" t="s">
        <v>109</v>
      </c>
      <c r="D27" s="16">
        <v>11.1</v>
      </c>
      <c r="E27" s="16">
        <v>90</v>
      </c>
      <c r="F27" s="16">
        <v>90</v>
      </c>
      <c r="G27" s="16">
        <f>$D$27*$F$27</f>
        <v>999</v>
      </c>
    </row>
    <row r="28" spans="1:11">
      <c r="A28" s="4"/>
      <c r="C28" s="15"/>
      <c r="D28" s="16">
        <v>11.1</v>
      </c>
      <c r="E28" s="16"/>
      <c r="F28" s="16"/>
      <c r="G28" s="16">
        <f>$D$28*$F$28</f>
        <v>0</v>
      </c>
      <c r="H28" s="3"/>
      <c r="I28" s="4"/>
    </row>
    <row r="29" spans="1:11">
      <c r="A29" s="4"/>
      <c r="C29" s="15"/>
      <c r="D29" s="16">
        <v>11.1</v>
      </c>
      <c r="E29" s="16"/>
      <c r="F29" s="16"/>
      <c r="G29" s="16">
        <f>$D$29*$F$29</f>
        <v>0</v>
      </c>
      <c r="H29" s="6"/>
      <c r="I29" s="7"/>
    </row>
    <row r="30" spans="1:11">
      <c r="A30" s="4"/>
      <c r="C30" s="15"/>
      <c r="D30" s="16">
        <v>11.1</v>
      </c>
      <c r="E30" s="16"/>
      <c r="F30" s="16"/>
      <c r="G30" s="16">
        <f>$D$30*$F$30</f>
        <v>0</v>
      </c>
      <c r="H30" s="3"/>
      <c r="I30" s="3"/>
      <c r="K30" s="20"/>
    </row>
    <row r="31" spans="1:11" ht="45">
      <c r="A31" s="7" t="s">
        <v>18</v>
      </c>
      <c r="B31">
        <f>SUM(B25:B27)*60</f>
        <v>960</v>
      </c>
      <c r="C31" s="2" t="s">
        <v>19</v>
      </c>
      <c r="D31">
        <f>G31/B31</f>
        <v>1.0406249999999999</v>
      </c>
      <c r="E31" s="17"/>
      <c r="F31" s="19" t="s">
        <v>20</v>
      </c>
      <c r="G31" s="18">
        <f>SUM(G25:G30)</f>
        <v>999</v>
      </c>
      <c r="H31" s="3"/>
      <c r="I31" s="3"/>
      <c r="K31" s="21"/>
    </row>
    <row r="32" spans="1:11">
      <c r="A32" s="7"/>
      <c r="C32" s="2"/>
      <c r="E32" s="4"/>
      <c r="F32" s="4"/>
      <c r="G32" s="3"/>
      <c r="H32" s="3"/>
      <c r="I32" s="3"/>
      <c r="K32" s="21"/>
    </row>
    <row r="33" spans="1:11">
      <c r="E33" s="3"/>
      <c r="F33" s="3"/>
      <c r="G33" s="3"/>
      <c r="H33" s="3"/>
      <c r="I33" s="3"/>
      <c r="K33" s="21"/>
    </row>
    <row r="34" spans="1:11">
      <c r="A34" s="5" t="s">
        <v>28</v>
      </c>
      <c r="B34" t="s">
        <v>2</v>
      </c>
      <c r="C34" s="10" t="s">
        <v>29</v>
      </c>
      <c r="D34" s="11" t="s">
        <v>4</v>
      </c>
      <c r="E34" s="11" t="s">
        <v>5</v>
      </c>
      <c r="F34" s="11" t="s">
        <v>6</v>
      </c>
      <c r="G34" s="11" t="s">
        <v>7</v>
      </c>
      <c r="H34" s="4"/>
      <c r="I34" s="3"/>
      <c r="K34" s="21"/>
    </row>
    <row r="35" spans="1:11" ht="45">
      <c r="A35" s="7" t="s">
        <v>8</v>
      </c>
      <c r="B35" s="8" t="s">
        <v>9</v>
      </c>
      <c r="C35" s="12" t="s">
        <v>30</v>
      </c>
      <c r="D35" s="13" t="s">
        <v>11</v>
      </c>
      <c r="E35" s="14" t="s">
        <v>12</v>
      </c>
      <c r="F35" s="14" t="s">
        <v>13</v>
      </c>
      <c r="G35" s="13" t="s">
        <v>14</v>
      </c>
      <c r="K35" s="22"/>
    </row>
    <row r="36" spans="1:11">
      <c r="A36" s="4" t="s">
        <v>27</v>
      </c>
      <c r="B36">
        <v>8</v>
      </c>
      <c r="C36" s="15" t="s">
        <v>31</v>
      </c>
      <c r="D36" s="16">
        <v>1.33</v>
      </c>
      <c r="E36" s="16">
        <v>310</v>
      </c>
      <c r="F36" s="16">
        <v>310</v>
      </c>
      <c r="G36" s="16">
        <f>$D$36*$F$36</f>
        <v>412.3</v>
      </c>
    </row>
    <row r="37" spans="1:11" ht="12.75" customHeight="1">
      <c r="A37" s="4" t="s">
        <v>32</v>
      </c>
      <c r="B37">
        <v>8</v>
      </c>
      <c r="C37" s="15" t="s">
        <v>33</v>
      </c>
      <c r="D37" s="16">
        <v>2.4</v>
      </c>
      <c r="E37" s="16">
        <v>200</v>
      </c>
      <c r="F37" s="16">
        <v>200</v>
      </c>
      <c r="G37" s="16">
        <f>$D$37*$F$37</f>
        <v>480</v>
      </c>
    </row>
    <row r="38" spans="1:11">
      <c r="A38" s="4"/>
      <c r="C38" s="15"/>
      <c r="D38" s="16">
        <v>1.2</v>
      </c>
      <c r="E38" s="16"/>
      <c r="F38" s="16"/>
      <c r="G38" s="16">
        <f>$D$38*$F$38</f>
        <v>0</v>
      </c>
    </row>
    <row r="39" spans="1:11">
      <c r="A39" s="4"/>
      <c r="C39" s="15"/>
      <c r="D39" s="16"/>
      <c r="E39" s="16"/>
      <c r="F39" s="16"/>
      <c r="G39" s="16">
        <f>$D$39*$F$39</f>
        <v>0</v>
      </c>
    </row>
    <row r="40" spans="1:11" ht="45">
      <c r="A40" s="7" t="s">
        <v>18</v>
      </c>
      <c r="B40">
        <f>SUM(B36:B38)*60</f>
        <v>960</v>
      </c>
      <c r="C40" s="2" t="s">
        <v>19</v>
      </c>
      <c r="D40">
        <f>G40/B40</f>
        <v>0.92947916666666663</v>
      </c>
      <c r="E40" s="17"/>
      <c r="F40" s="19" t="s">
        <v>20</v>
      </c>
      <c r="G40" s="18">
        <f>SUM(G36:G39)</f>
        <v>892.3</v>
      </c>
    </row>
    <row r="41" spans="1:11" ht="30">
      <c r="A41" s="7" t="s">
        <v>34</v>
      </c>
      <c r="B41" s="28"/>
      <c r="C41" s="28"/>
      <c r="D41" s="28"/>
      <c r="E41" s="28"/>
      <c r="F41" s="28"/>
      <c r="G41" s="28"/>
    </row>
    <row r="42" spans="1:11">
      <c r="A42" s="7"/>
      <c r="B42" s="28"/>
      <c r="C42" s="28"/>
      <c r="D42" s="28"/>
      <c r="E42" s="28"/>
      <c r="F42" s="28"/>
      <c r="G42" s="28"/>
    </row>
    <row r="45" spans="1:11">
      <c r="A45" s="3" t="s">
        <v>35</v>
      </c>
      <c r="B45" s="3" t="s">
        <v>4</v>
      </c>
      <c r="C45" s="3" t="s">
        <v>5</v>
      </c>
      <c r="D45" s="3" t="s">
        <v>6</v>
      </c>
      <c r="E45" s="3" t="s">
        <v>7</v>
      </c>
      <c r="F45" s="3" t="s">
        <v>36</v>
      </c>
    </row>
    <row r="46" spans="1:11" ht="60">
      <c r="A46" s="24" t="s">
        <v>37</v>
      </c>
      <c r="B46" s="24" t="s">
        <v>38</v>
      </c>
      <c r="C46" s="25" t="s">
        <v>12</v>
      </c>
      <c r="D46" s="25" t="s">
        <v>39</v>
      </c>
      <c r="E46" s="24" t="s">
        <v>14</v>
      </c>
      <c r="G46" s="26"/>
    </row>
    <row r="47" spans="1:11">
      <c r="A47" s="3" t="s">
        <v>40</v>
      </c>
      <c r="B47" s="9">
        <v>4.32</v>
      </c>
      <c r="E47">
        <f>$B$47*$D$47</f>
        <v>0</v>
      </c>
      <c r="F47" s="2" t="s">
        <v>110</v>
      </c>
    </row>
    <row r="48" spans="1:11">
      <c r="A48" s="3" t="s">
        <v>41</v>
      </c>
      <c r="B48" s="9">
        <v>4.7699999999999996</v>
      </c>
      <c r="C48">
        <v>100</v>
      </c>
      <c r="D48">
        <v>100</v>
      </c>
      <c r="E48">
        <f>$B$48*$D$48</f>
        <v>476.99999999999994</v>
      </c>
      <c r="F48" t="s">
        <v>111</v>
      </c>
    </row>
    <row r="49" spans="1:6">
      <c r="A49" s="3" t="s">
        <v>42</v>
      </c>
      <c r="B49" s="9">
        <v>4.7699999999999996</v>
      </c>
      <c r="D49">
        <v>230</v>
      </c>
      <c r="E49">
        <f>$B$49*$D$49</f>
        <v>1097.0999999999999</v>
      </c>
      <c r="F49" t="s">
        <v>112</v>
      </c>
    </row>
    <row r="50" spans="1:6" ht="30">
      <c r="A50" s="4" t="s">
        <v>43</v>
      </c>
      <c r="B50" s="9">
        <v>5.3</v>
      </c>
      <c r="C50">
        <v>100</v>
      </c>
      <c r="D50">
        <v>100</v>
      </c>
      <c r="E50">
        <f>$B$50*$D$50</f>
        <v>530</v>
      </c>
      <c r="F50" s="2" t="s">
        <v>53</v>
      </c>
    </row>
    <row r="51" spans="1:6">
      <c r="A51" s="3" t="s">
        <v>44</v>
      </c>
      <c r="B51" s="9">
        <v>4.3600000000000003</v>
      </c>
      <c r="E51">
        <f>$B$51*$D$51</f>
        <v>0</v>
      </c>
    </row>
    <row r="52" spans="1:6">
      <c r="A52" s="3" t="s">
        <v>45</v>
      </c>
      <c r="B52" s="9">
        <v>4.3600000000000003</v>
      </c>
      <c r="E52">
        <f>$B$52*$D$52</f>
        <v>0</v>
      </c>
    </row>
    <row r="53" spans="1:6">
      <c r="A53" s="3" t="s">
        <v>46</v>
      </c>
      <c r="B53" s="9">
        <v>4.3600000000000003</v>
      </c>
      <c r="E53">
        <f>$B$53*$D$53</f>
        <v>0</v>
      </c>
    </row>
    <row r="54" spans="1:6">
      <c r="A54" s="3" t="s">
        <v>47</v>
      </c>
      <c r="B54" s="9">
        <v>5.3</v>
      </c>
      <c r="E54">
        <f>$B$54*$D$54</f>
        <v>0</v>
      </c>
    </row>
    <row r="55" spans="1:6">
      <c r="A55" s="3" t="s">
        <v>48</v>
      </c>
      <c r="B55" s="9">
        <v>8.64</v>
      </c>
      <c r="E55">
        <f>$B$55*$D$55</f>
        <v>0</v>
      </c>
    </row>
    <row r="56" spans="1:6">
      <c r="A56" s="3" t="s">
        <v>49</v>
      </c>
      <c r="B56" s="9">
        <v>8.64</v>
      </c>
      <c r="E56">
        <f>$B$56*$D$56</f>
        <v>0</v>
      </c>
    </row>
    <row r="57" spans="1:6" ht="45">
      <c r="B57" s="2"/>
      <c r="C57" s="2"/>
      <c r="D57" s="2" t="s">
        <v>20</v>
      </c>
      <c r="E57">
        <f>SUM(E47:E56)</f>
        <v>2104.1</v>
      </c>
    </row>
    <row r="60" spans="1:6">
      <c r="A60" s="3" t="s">
        <v>50</v>
      </c>
      <c r="B60" t="s">
        <v>51</v>
      </c>
    </row>
    <row r="61" spans="1:6" ht="45">
      <c r="A61" s="4" t="s">
        <v>52</v>
      </c>
      <c r="B61" s="2" t="s">
        <v>9</v>
      </c>
    </row>
    <row r="62" spans="1:6">
      <c r="A62" t="s">
        <v>53</v>
      </c>
      <c r="B62">
        <v>8</v>
      </c>
    </row>
    <row r="63" spans="1:6">
      <c r="A63" t="s">
        <v>54</v>
      </c>
      <c r="B63">
        <v>9</v>
      </c>
    </row>
    <row r="64" spans="1:6">
      <c r="A64" t="s">
        <v>55</v>
      </c>
      <c r="B64">
        <v>8</v>
      </c>
    </row>
    <row r="65" spans="1:4">
      <c r="A65" t="s">
        <v>22</v>
      </c>
    </row>
    <row r="72" spans="1:4" ht="45">
      <c r="A72" s="2" t="s">
        <v>56</v>
      </c>
      <c r="B72">
        <f>SUM(B62:B71)*60</f>
        <v>1500</v>
      </c>
    </row>
    <row r="74" spans="1:4" ht="45">
      <c r="A74" s="2" t="s">
        <v>57</v>
      </c>
      <c r="B74">
        <f>E57/B72</f>
        <v>1.4027333333333332</v>
      </c>
      <c r="C74" s="2"/>
    </row>
    <row r="77" spans="1:4">
      <c r="A77" t="s">
        <v>50</v>
      </c>
      <c r="B77" s="3" t="s">
        <v>58</v>
      </c>
      <c r="C77" t="s">
        <v>59</v>
      </c>
      <c r="D77" t="s">
        <v>51</v>
      </c>
    </row>
    <row r="78" spans="1:4">
      <c r="B78" s="3" t="s">
        <v>60</v>
      </c>
    </row>
    <row r="79" spans="1:4">
      <c r="A79" t="s">
        <v>61</v>
      </c>
      <c r="B79" t="s">
        <v>62</v>
      </c>
      <c r="C79" t="s">
        <v>63</v>
      </c>
    </row>
    <row r="80" spans="1:4" ht="45">
      <c r="A80" t="s">
        <v>103</v>
      </c>
      <c r="B80" s="2" t="s">
        <v>113</v>
      </c>
      <c r="C80">
        <v>4</v>
      </c>
    </row>
    <row r="81" spans="1:3">
      <c r="A81" t="s">
        <v>76</v>
      </c>
      <c r="B81" s="2" t="s">
        <v>77</v>
      </c>
      <c r="C81">
        <v>3</v>
      </c>
    </row>
    <row r="82" spans="1:3" ht="60">
      <c r="A82" t="s">
        <v>114</v>
      </c>
      <c r="B82" s="2" t="s">
        <v>115</v>
      </c>
    </row>
    <row r="83" spans="1:3">
      <c r="A83" t="s">
        <v>116</v>
      </c>
      <c r="B83" t="s">
        <v>117</v>
      </c>
    </row>
  </sheetData>
  <mergeCells count="1">
    <mergeCell ref="B41:G42"/>
  </mergeCells>
  <pageMargins left="0.7" right="0.7" top="0.75" bottom="0.75" header="0.3" footer="0.3"/>
  <pageSetup paperSize="9" orientation="portrait" horizontalDpi="300" verticalDpi="300"/>
  <tableParts count="7">
    <tablePart r:id="rId1"/>
    <tablePart r:id="rId2"/>
    <tablePart r:id="rId3"/>
    <tablePart r:id="rId4"/>
    <tablePart r:id="rId5"/>
    <tablePart r:id="rId6"/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>
  <dimension ref="A1:K86"/>
  <sheetViews>
    <sheetView topLeftCell="A11" workbookViewId="0">
      <selection activeCell="F17" sqref="F17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44776</v>
      </c>
    </row>
    <row r="3" spans="1:10">
      <c r="A3" s="5" t="s">
        <v>1</v>
      </c>
      <c r="B3" t="s">
        <v>2</v>
      </c>
      <c r="C3" s="10" t="s">
        <v>3</v>
      </c>
      <c r="D3" s="11" t="s">
        <v>4</v>
      </c>
      <c r="E3" s="11" t="s">
        <v>5</v>
      </c>
      <c r="F3" s="11" t="s">
        <v>6</v>
      </c>
      <c r="G3" s="11" t="s">
        <v>7</v>
      </c>
    </row>
    <row r="4" spans="1:10" ht="45" customHeight="1">
      <c r="A4" s="7" t="s">
        <v>8</v>
      </c>
      <c r="B4" s="8" t="s">
        <v>9</v>
      </c>
      <c r="C4" s="12" t="s">
        <v>10</v>
      </c>
      <c r="D4" s="13" t="s">
        <v>11</v>
      </c>
      <c r="E4" s="14" t="s">
        <v>12</v>
      </c>
      <c r="F4" s="14" t="s">
        <v>13</v>
      </c>
      <c r="G4" s="13" t="s">
        <v>14</v>
      </c>
    </row>
    <row r="5" spans="1:10">
      <c r="A5" s="4" t="s">
        <v>15</v>
      </c>
      <c r="B5">
        <v>8</v>
      </c>
      <c r="C5" s="15" t="s">
        <v>105</v>
      </c>
      <c r="D5" s="16">
        <v>8.5</v>
      </c>
      <c r="E5" s="16">
        <v>50</v>
      </c>
      <c r="F5" s="16"/>
      <c r="G5" s="16">
        <f>$D$5*$F$5</f>
        <v>0</v>
      </c>
    </row>
    <row r="6" spans="1:10">
      <c r="A6" s="4" t="s">
        <v>16</v>
      </c>
      <c r="B6">
        <v>8</v>
      </c>
      <c r="C6" s="15" t="s">
        <v>68</v>
      </c>
      <c r="D6" s="16">
        <v>8.5</v>
      </c>
      <c r="E6" s="16">
        <v>60</v>
      </c>
      <c r="F6" s="16">
        <v>60</v>
      </c>
      <c r="G6" s="16">
        <f>$D$6*$F$6</f>
        <v>510</v>
      </c>
    </row>
    <row r="7" spans="1:10">
      <c r="A7" s="4" t="s">
        <v>17</v>
      </c>
      <c r="C7" s="15" t="s">
        <v>118</v>
      </c>
      <c r="D7" s="16">
        <v>8.5</v>
      </c>
      <c r="E7" s="16"/>
      <c r="F7" s="16">
        <v>43</v>
      </c>
      <c r="G7" s="16">
        <f>$D$7*$F$7</f>
        <v>365.5</v>
      </c>
    </row>
    <row r="8" spans="1:10">
      <c r="A8" s="4"/>
      <c r="C8" s="15" t="s">
        <v>119</v>
      </c>
      <c r="D8" s="16">
        <v>8.5</v>
      </c>
      <c r="E8" s="16"/>
      <c r="F8" s="16">
        <v>36</v>
      </c>
      <c r="G8" s="16">
        <f>$D$8*$F$8</f>
        <v>306</v>
      </c>
    </row>
    <row r="9" spans="1:10">
      <c r="A9" s="4"/>
      <c r="C9" s="15"/>
      <c r="D9" s="16">
        <v>11.1</v>
      </c>
      <c r="E9" s="16"/>
      <c r="F9" s="16"/>
      <c r="G9" s="16">
        <f>$D$9*$F$9</f>
        <v>0</v>
      </c>
    </row>
    <row r="10" spans="1:10">
      <c r="A10" s="4"/>
      <c r="C10" s="15"/>
      <c r="D10" s="16">
        <v>11.1</v>
      </c>
      <c r="E10" s="16"/>
      <c r="F10" s="16"/>
      <c r="G10" s="16">
        <f>$D$10*$F$10</f>
        <v>0</v>
      </c>
      <c r="J10" s="18"/>
    </row>
    <row r="11" spans="1:10" ht="45">
      <c r="A11" s="7" t="s">
        <v>18</v>
      </c>
      <c r="B11">
        <f>SUM(B5:B7)*60</f>
        <v>960</v>
      </c>
      <c r="C11" s="2" t="s">
        <v>19</v>
      </c>
      <c r="D11">
        <f>G11/B11</f>
        <v>1.2307291666666667</v>
      </c>
      <c r="E11" s="17"/>
      <c r="F11" s="19" t="s">
        <v>20</v>
      </c>
      <c r="G11" s="18">
        <f>SUM(G5:G10)</f>
        <v>1181.5</v>
      </c>
    </row>
    <row r="13" spans="1:10">
      <c r="A13" s="5" t="s">
        <v>21</v>
      </c>
      <c r="B13" t="s">
        <v>2</v>
      </c>
      <c r="C13" s="10" t="s">
        <v>3</v>
      </c>
      <c r="D13" s="11" t="s">
        <v>4</v>
      </c>
      <c r="E13" s="11" t="s">
        <v>5</v>
      </c>
      <c r="F13" s="11" t="s">
        <v>6</v>
      </c>
      <c r="G13" s="11" t="s">
        <v>7</v>
      </c>
    </row>
    <row r="14" spans="1:10" ht="45">
      <c r="A14" s="7" t="s">
        <v>8</v>
      </c>
      <c r="B14" s="8" t="s">
        <v>9</v>
      </c>
      <c r="C14" s="12" t="s">
        <v>10</v>
      </c>
      <c r="D14" s="13" t="s">
        <v>11</v>
      </c>
      <c r="E14" s="14" t="s">
        <v>12</v>
      </c>
      <c r="F14" s="14" t="s">
        <v>13</v>
      </c>
      <c r="G14" s="13" t="s">
        <v>14</v>
      </c>
    </row>
    <row r="15" spans="1:10">
      <c r="A15" s="4" t="s">
        <v>22</v>
      </c>
      <c r="C15" s="15" t="s">
        <v>120</v>
      </c>
      <c r="D15" s="16">
        <v>8.5</v>
      </c>
      <c r="E15" s="16">
        <v>30</v>
      </c>
      <c r="F15" s="16">
        <v>30</v>
      </c>
      <c r="G15" s="16">
        <f>$D$15*$F$15</f>
        <v>255</v>
      </c>
    </row>
    <row r="16" spans="1:10" ht="15.75" customHeight="1">
      <c r="A16" s="4" t="s">
        <v>23</v>
      </c>
      <c r="B16">
        <v>9</v>
      </c>
      <c r="C16" s="15" t="s">
        <v>96</v>
      </c>
      <c r="D16" s="16">
        <v>8.5</v>
      </c>
      <c r="E16" s="16">
        <v>50</v>
      </c>
      <c r="F16" s="16"/>
      <c r="G16" s="16">
        <f>$D$16*$F$16</f>
        <v>0</v>
      </c>
    </row>
    <row r="17" spans="1:11">
      <c r="A17" s="4" t="s">
        <v>24</v>
      </c>
      <c r="B17">
        <v>9</v>
      </c>
      <c r="C17" s="15" t="s">
        <v>107</v>
      </c>
      <c r="D17" s="16">
        <v>8.5</v>
      </c>
      <c r="E17" s="16">
        <v>10</v>
      </c>
      <c r="F17" s="16"/>
      <c r="G17" s="16">
        <f>$D$17*$F$17</f>
        <v>0</v>
      </c>
    </row>
    <row r="18" spans="1:11">
      <c r="A18" s="4"/>
      <c r="C18" s="15" t="s">
        <v>108</v>
      </c>
      <c r="D18" s="16">
        <v>11.1</v>
      </c>
      <c r="E18" s="16">
        <v>10</v>
      </c>
      <c r="F18" s="16"/>
      <c r="G18" s="16">
        <f>$D$18*$F$18</f>
        <v>0</v>
      </c>
    </row>
    <row r="19" spans="1:11">
      <c r="A19" s="4"/>
      <c r="C19" s="15"/>
      <c r="D19" s="16">
        <v>11.1</v>
      </c>
      <c r="E19" s="16"/>
      <c r="F19" s="16"/>
      <c r="G19" s="16">
        <f>$D$19*$F$19</f>
        <v>0</v>
      </c>
    </row>
    <row r="20" spans="1:11">
      <c r="A20" s="4"/>
      <c r="C20" s="15"/>
      <c r="D20" s="16">
        <v>11.1</v>
      </c>
      <c r="E20" s="16"/>
      <c r="F20" s="16"/>
      <c r="G20" s="16">
        <f>$D$20*$F$20</f>
        <v>0</v>
      </c>
    </row>
    <row r="21" spans="1:11" ht="43.5" customHeight="1">
      <c r="A21" s="7" t="s">
        <v>18</v>
      </c>
      <c r="B21">
        <f>SUM(B15:B17)*60</f>
        <v>1080</v>
      </c>
      <c r="C21" s="2" t="s">
        <v>19</v>
      </c>
      <c r="D21">
        <f>G21/B21</f>
        <v>0.2361111111111111</v>
      </c>
      <c r="E21" s="17"/>
      <c r="F21" s="19" t="s">
        <v>20</v>
      </c>
      <c r="G21" s="18">
        <f>SUM(G15:G20)</f>
        <v>255</v>
      </c>
    </row>
    <row r="23" spans="1:11">
      <c r="A23" s="5" t="s">
        <v>25</v>
      </c>
      <c r="B23" t="s">
        <v>2</v>
      </c>
      <c r="C23" s="10" t="s">
        <v>3</v>
      </c>
      <c r="D23" s="11" t="s">
        <v>4</v>
      </c>
      <c r="E23" s="11" t="s">
        <v>5</v>
      </c>
      <c r="F23" s="11" t="s">
        <v>6</v>
      </c>
      <c r="G23" s="11" t="s">
        <v>7</v>
      </c>
    </row>
    <row r="24" spans="1:11" ht="45">
      <c r="A24" s="7" t="s">
        <v>8</v>
      </c>
      <c r="B24" s="8" t="s">
        <v>9</v>
      </c>
      <c r="C24" s="12" t="s">
        <v>10</v>
      </c>
      <c r="D24" s="13" t="s">
        <v>11</v>
      </c>
      <c r="E24" s="14" t="s">
        <v>12</v>
      </c>
      <c r="F24" s="14" t="s">
        <v>13</v>
      </c>
      <c r="G24" s="13" t="s">
        <v>14</v>
      </c>
    </row>
    <row r="25" spans="1:11">
      <c r="A25" s="4" t="s">
        <v>26</v>
      </c>
      <c r="B25">
        <v>8</v>
      </c>
      <c r="C25" s="23" t="s">
        <v>69</v>
      </c>
      <c r="D25" s="16">
        <v>8.5</v>
      </c>
      <c r="E25" s="16">
        <v>120</v>
      </c>
      <c r="F25" s="16">
        <v>120</v>
      </c>
      <c r="G25" s="16">
        <f>$D$25*$F$25</f>
        <v>1020</v>
      </c>
    </row>
    <row r="26" spans="1:11">
      <c r="A26" s="4" t="s">
        <v>98</v>
      </c>
      <c r="B26">
        <v>8</v>
      </c>
      <c r="C26" s="15" t="s">
        <v>87</v>
      </c>
      <c r="D26" s="16">
        <v>8.5</v>
      </c>
      <c r="E26" s="16"/>
      <c r="F26" s="16">
        <v>20</v>
      </c>
      <c r="G26" s="16">
        <f>$D$26*$F$26</f>
        <v>170</v>
      </c>
    </row>
    <row r="27" spans="1:11">
      <c r="A27" s="4"/>
      <c r="C27" s="15" t="s">
        <v>121</v>
      </c>
      <c r="D27" s="16">
        <v>8.5</v>
      </c>
      <c r="E27" s="16"/>
      <c r="F27" s="16">
        <v>20</v>
      </c>
      <c r="G27" s="16">
        <f>$D$27*$F$27</f>
        <v>170</v>
      </c>
    </row>
    <row r="28" spans="1:11">
      <c r="A28" s="4"/>
      <c r="C28" s="15"/>
      <c r="D28" s="16">
        <v>11.1</v>
      </c>
      <c r="E28" s="16"/>
      <c r="F28" s="16"/>
      <c r="G28" s="16">
        <f>$D$28*$F$28</f>
        <v>0</v>
      </c>
      <c r="H28" s="3"/>
      <c r="I28" s="4"/>
    </row>
    <row r="29" spans="1:11">
      <c r="A29" s="4"/>
      <c r="C29" s="15"/>
      <c r="D29" s="16">
        <v>11.1</v>
      </c>
      <c r="E29" s="16"/>
      <c r="F29" s="16"/>
      <c r="G29" s="16">
        <f>$D$29*$F$29</f>
        <v>0</v>
      </c>
      <c r="H29" s="6"/>
      <c r="I29" s="7"/>
    </row>
    <row r="30" spans="1:11">
      <c r="A30" s="4"/>
      <c r="C30" s="15"/>
      <c r="D30" s="16">
        <v>11.1</v>
      </c>
      <c r="E30" s="16"/>
      <c r="F30" s="16"/>
      <c r="G30" s="16">
        <f>$D$30*$F$30</f>
        <v>0</v>
      </c>
      <c r="H30" s="3"/>
      <c r="I30" s="3"/>
      <c r="K30" s="20"/>
    </row>
    <row r="31" spans="1:11" ht="45">
      <c r="A31" s="7" t="s">
        <v>18</v>
      </c>
      <c r="B31">
        <f>SUM(B25:B27)*60</f>
        <v>960</v>
      </c>
      <c r="C31" s="2" t="s">
        <v>19</v>
      </c>
      <c r="D31">
        <f>G31/B31</f>
        <v>1.4166666666666667</v>
      </c>
      <c r="E31" s="17"/>
      <c r="F31" s="19" t="s">
        <v>20</v>
      </c>
      <c r="G31" s="18">
        <f>SUM(G25:G30)</f>
        <v>1360</v>
      </c>
      <c r="H31" s="3"/>
      <c r="I31" s="3"/>
      <c r="K31" s="21"/>
    </row>
    <row r="32" spans="1:11">
      <c r="A32" s="7"/>
      <c r="C32" s="2"/>
      <c r="E32" s="4"/>
      <c r="F32" s="4"/>
      <c r="G32" s="3"/>
      <c r="H32" s="3"/>
      <c r="I32" s="3"/>
      <c r="K32" s="21"/>
    </row>
    <row r="33" spans="1:11">
      <c r="E33" s="3"/>
      <c r="F33" s="3"/>
      <c r="G33" s="3"/>
      <c r="H33" s="3"/>
      <c r="I33" s="3"/>
      <c r="K33" s="21"/>
    </row>
    <row r="34" spans="1:11">
      <c r="A34" s="5" t="s">
        <v>28</v>
      </c>
      <c r="B34" t="s">
        <v>2</v>
      </c>
      <c r="C34" s="10" t="s">
        <v>29</v>
      </c>
      <c r="D34" s="11" t="s">
        <v>4</v>
      </c>
      <c r="E34" s="11" t="s">
        <v>5</v>
      </c>
      <c r="F34" s="11" t="s">
        <v>6</v>
      </c>
      <c r="G34" s="11" t="s">
        <v>7</v>
      </c>
      <c r="H34" s="4"/>
      <c r="I34" s="3"/>
      <c r="K34" s="21"/>
    </row>
    <row r="35" spans="1:11" ht="45">
      <c r="A35" s="7" t="s">
        <v>8</v>
      </c>
      <c r="B35" s="8" t="s">
        <v>9</v>
      </c>
      <c r="C35" s="12" t="s">
        <v>30</v>
      </c>
      <c r="D35" s="13" t="s">
        <v>11</v>
      </c>
      <c r="E35" s="14" t="s">
        <v>12</v>
      </c>
      <c r="F35" s="14" t="s">
        <v>13</v>
      </c>
      <c r="G35" s="13" t="s">
        <v>14</v>
      </c>
      <c r="K35" s="22"/>
    </row>
    <row r="36" spans="1:11">
      <c r="A36" s="4" t="s">
        <v>27</v>
      </c>
      <c r="B36">
        <v>8</v>
      </c>
      <c r="C36" s="15" t="s">
        <v>31</v>
      </c>
      <c r="D36" s="16">
        <v>1.33</v>
      </c>
      <c r="E36" s="16">
        <v>300</v>
      </c>
      <c r="F36" s="16">
        <v>300</v>
      </c>
      <c r="G36" s="16">
        <f>$D$36*$F$36</f>
        <v>399</v>
      </c>
    </row>
    <row r="37" spans="1:11" ht="12.75" customHeight="1">
      <c r="A37" s="4" t="s">
        <v>32</v>
      </c>
      <c r="B37">
        <v>8</v>
      </c>
      <c r="C37" s="15" t="s">
        <v>33</v>
      </c>
      <c r="D37" s="16">
        <v>2.4</v>
      </c>
      <c r="E37" s="16">
        <v>200</v>
      </c>
      <c r="F37" s="16">
        <v>200</v>
      </c>
      <c r="G37" s="16">
        <f>$D$37*$F$37</f>
        <v>480</v>
      </c>
    </row>
    <row r="38" spans="1:11">
      <c r="A38" s="4"/>
      <c r="C38" s="15"/>
      <c r="D38" s="16">
        <v>1.2</v>
      </c>
      <c r="E38" s="16"/>
      <c r="F38" s="16"/>
      <c r="G38" s="16">
        <f>$D$38*$F$38</f>
        <v>0</v>
      </c>
    </row>
    <row r="39" spans="1:11">
      <c r="A39" s="4"/>
      <c r="C39" s="15"/>
      <c r="D39" s="16"/>
      <c r="E39" s="16"/>
      <c r="F39" s="16"/>
      <c r="G39" s="16">
        <f>$D$39*$F$39</f>
        <v>0</v>
      </c>
    </row>
    <row r="40" spans="1:11" ht="45">
      <c r="A40" s="7" t="s">
        <v>18</v>
      </c>
      <c r="B40">
        <f>SUM(B36:B38)*60</f>
        <v>960</v>
      </c>
      <c r="C40" s="2" t="s">
        <v>19</v>
      </c>
      <c r="D40">
        <f>G40/B40</f>
        <v>0.91562500000000002</v>
      </c>
      <c r="E40" s="17"/>
      <c r="F40" s="19" t="s">
        <v>20</v>
      </c>
      <c r="G40" s="18">
        <f>SUM(G36:G39)</f>
        <v>879</v>
      </c>
    </row>
    <row r="41" spans="1:11" ht="30">
      <c r="A41" s="7" t="s">
        <v>34</v>
      </c>
      <c r="B41" s="28"/>
      <c r="C41" s="28"/>
      <c r="D41" s="28"/>
      <c r="E41" s="28"/>
      <c r="F41" s="28"/>
      <c r="G41" s="28"/>
    </row>
    <row r="42" spans="1:11">
      <c r="A42" s="7"/>
      <c r="B42" s="28"/>
      <c r="C42" s="28"/>
      <c r="D42" s="28"/>
      <c r="E42" s="28"/>
      <c r="F42" s="28"/>
      <c r="G42" s="28"/>
    </row>
    <row r="45" spans="1:11">
      <c r="A45" s="3" t="s">
        <v>35</v>
      </c>
      <c r="B45" s="3" t="s">
        <v>4</v>
      </c>
      <c r="C45" s="3" t="s">
        <v>5</v>
      </c>
      <c r="D45" s="3" t="s">
        <v>6</v>
      </c>
      <c r="E45" s="3" t="s">
        <v>7</v>
      </c>
      <c r="F45" s="3" t="s">
        <v>36</v>
      </c>
    </row>
    <row r="46" spans="1:11" ht="60">
      <c r="A46" s="24" t="s">
        <v>37</v>
      </c>
      <c r="B46" s="24" t="s">
        <v>38</v>
      </c>
      <c r="C46" s="25" t="s">
        <v>12</v>
      </c>
      <c r="D46" s="25" t="s">
        <v>39</v>
      </c>
      <c r="E46" s="24" t="s">
        <v>14</v>
      </c>
      <c r="G46" s="26"/>
    </row>
    <row r="47" spans="1:11">
      <c r="A47" s="3" t="s">
        <v>40</v>
      </c>
      <c r="B47" s="9">
        <v>4.32</v>
      </c>
      <c r="C47">
        <v>100</v>
      </c>
      <c r="D47">
        <v>100</v>
      </c>
      <c r="E47">
        <f>$B$47*$D$47</f>
        <v>432</v>
      </c>
      <c r="F47" s="2" t="s">
        <v>122</v>
      </c>
    </row>
    <row r="48" spans="1:11">
      <c r="A48" s="3" t="s">
        <v>41</v>
      </c>
      <c r="B48" s="9">
        <v>4.7699999999999996</v>
      </c>
      <c r="E48">
        <f>$B$48*$D$48</f>
        <v>0</v>
      </c>
    </row>
    <row r="49" spans="1:6">
      <c r="A49" s="3" t="s">
        <v>42</v>
      </c>
      <c r="B49" s="9">
        <v>4.7699999999999996</v>
      </c>
      <c r="E49">
        <f>$B$49*$D$49</f>
        <v>0</v>
      </c>
    </row>
    <row r="50" spans="1:6" ht="30">
      <c r="A50" s="4" t="s">
        <v>43</v>
      </c>
      <c r="B50" s="9">
        <v>5.3</v>
      </c>
      <c r="C50">
        <v>100</v>
      </c>
      <c r="D50">
        <v>100</v>
      </c>
      <c r="E50">
        <f>$B$50*$D$50</f>
        <v>530</v>
      </c>
      <c r="F50" s="2" t="s">
        <v>53</v>
      </c>
    </row>
    <row r="51" spans="1:6">
      <c r="A51" s="3" t="s">
        <v>44</v>
      </c>
      <c r="B51" s="9">
        <v>4.3600000000000003</v>
      </c>
      <c r="E51">
        <f>$B$51*$D$51</f>
        <v>0</v>
      </c>
    </row>
    <row r="52" spans="1:6">
      <c r="A52" s="3" t="s">
        <v>45</v>
      </c>
      <c r="B52" s="9">
        <v>4.3600000000000003</v>
      </c>
      <c r="E52">
        <f>$B$52*$D$52</f>
        <v>0</v>
      </c>
    </row>
    <row r="53" spans="1:6">
      <c r="A53" s="3" t="s">
        <v>46</v>
      </c>
      <c r="B53" s="9">
        <v>4.3600000000000003</v>
      </c>
      <c r="E53">
        <f>$B$53*$D$53</f>
        <v>0</v>
      </c>
    </row>
    <row r="54" spans="1:6">
      <c r="A54" s="3" t="s">
        <v>47</v>
      </c>
      <c r="B54" s="9">
        <v>5.3</v>
      </c>
      <c r="E54">
        <f>$B$54*$D$54</f>
        <v>0</v>
      </c>
    </row>
    <row r="55" spans="1:6">
      <c r="A55" s="3" t="s">
        <v>48</v>
      </c>
      <c r="B55" s="9">
        <v>8.64</v>
      </c>
      <c r="E55">
        <f>$B$55*$D$55</f>
        <v>0</v>
      </c>
    </row>
    <row r="56" spans="1:6">
      <c r="A56" s="3" t="s">
        <v>49</v>
      </c>
      <c r="B56" s="9">
        <v>8.64</v>
      </c>
      <c r="E56">
        <f>$B$56*$D$56</f>
        <v>0</v>
      </c>
    </row>
    <row r="57" spans="1:6" ht="45">
      <c r="B57" s="2"/>
      <c r="C57" s="2"/>
      <c r="D57" s="2" t="s">
        <v>20</v>
      </c>
      <c r="E57">
        <f>SUM(E47:E56)</f>
        <v>962</v>
      </c>
    </row>
    <row r="60" spans="1:6">
      <c r="A60" s="3" t="s">
        <v>50</v>
      </c>
      <c r="B60" t="s">
        <v>51</v>
      </c>
    </row>
    <row r="61" spans="1:6" ht="45">
      <c r="A61" s="4" t="s">
        <v>52</v>
      </c>
      <c r="B61" s="2" t="s">
        <v>9</v>
      </c>
    </row>
    <row r="62" spans="1:6">
      <c r="A62" t="s">
        <v>53</v>
      </c>
      <c r="B62">
        <v>9</v>
      </c>
    </row>
    <row r="63" spans="1:6">
      <c r="A63" t="s">
        <v>54</v>
      </c>
    </row>
    <row r="64" spans="1:6">
      <c r="A64" t="s">
        <v>55</v>
      </c>
      <c r="B64">
        <v>7</v>
      </c>
    </row>
    <row r="65" spans="1:4">
      <c r="A65" t="s">
        <v>22</v>
      </c>
    </row>
    <row r="72" spans="1:4" ht="45">
      <c r="A72" s="2" t="s">
        <v>56</v>
      </c>
      <c r="B72">
        <f>SUM(B62:B71)*60</f>
        <v>960</v>
      </c>
    </row>
    <row r="74" spans="1:4" ht="45">
      <c r="A74" s="2" t="s">
        <v>57</v>
      </c>
      <c r="B74">
        <f>E57/B72</f>
        <v>1.0020833333333334</v>
      </c>
      <c r="C74" s="2"/>
    </row>
    <row r="77" spans="1:4">
      <c r="A77" t="s">
        <v>50</v>
      </c>
      <c r="B77" s="3" t="s">
        <v>58</v>
      </c>
      <c r="C77" t="s">
        <v>59</v>
      </c>
      <c r="D77" t="s">
        <v>51</v>
      </c>
    </row>
    <row r="78" spans="1:4">
      <c r="B78" s="3" t="s">
        <v>60</v>
      </c>
    </row>
    <row r="79" spans="1:4">
      <c r="A79" t="s">
        <v>61</v>
      </c>
      <c r="B79" t="s">
        <v>62</v>
      </c>
      <c r="C79" t="s">
        <v>63</v>
      </c>
    </row>
    <row r="80" spans="1:4" ht="90">
      <c r="A80" t="s">
        <v>55</v>
      </c>
      <c r="B80" s="2" t="s">
        <v>123</v>
      </c>
      <c r="C80">
        <v>2</v>
      </c>
    </row>
    <row r="81" spans="1:3" ht="30">
      <c r="A81" t="s">
        <v>22</v>
      </c>
      <c r="B81" s="2" t="s">
        <v>124</v>
      </c>
      <c r="C81">
        <v>8</v>
      </c>
    </row>
    <row r="82" spans="1:3">
      <c r="A82" t="s">
        <v>103</v>
      </c>
      <c r="B82" s="2" t="s">
        <v>125</v>
      </c>
      <c r="C82">
        <v>0.5</v>
      </c>
    </row>
    <row r="83" spans="1:3">
      <c r="A83" t="s">
        <v>126</v>
      </c>
      <c r="B83" t="s">
        <v>127</v>
      </c>
      <c r="C83">
        <v>1.5</v>
      </c>
    </row>
    <row r="86" spans="1:3">
      <c r="A86" t="s">
        <v>128</v>
      </c>
    </row>
  </sheetData>
  <mergeCells count="1">
    <mergeCell ref="B41:G42"/>
  </mergeCells>
  <pageMargins left="0.7" right="0.7" top="0.75" bottom="0.75" header="0.3" footer="0.3"/>
  <pageSetup paperSize="9" orientation="portrait" horizontalDpi="300" verticalDpi="300"/>
  <tableParts count="7">
    <tablePart r:id="rId1"/>
    <tablePart r:id="rId2"/>
    <tablePart r:id="rId3"/>
    <tablePart r:id="rId4"/>
    <tablePart r:id="rId5"/>
    <tablePart r:id="rId6"/>
    <tablePart r:id="rId7"/>
  </tableParts>
</worksheet>
</file>

<file path=xl/worksheets/sheet7.xml><?xml version="1.0" encoding="utf-8"?>
<worksheet xmlns="http://schemas.openxmlformats.org/spreadsheetml/2006/main" xmlns:r="http://schemas.openxmlformats.org/officeDocument/2006/relationships">
  <dimension ref="A1:K82"/>
  <sheetViews>
    <sheetView topLeftCell="A22" workbookViewId="0">
      <selection activeCell="F26" sqref="F26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44775</v>
      </c>
    </row>
    <row r="3" spans="1:10">
      <c r="A3" s="5" t="s">
        <v>1</v>
      </c>
      <c r="B3" t="s">
        <v>2</v>
      </c>
      <c r="C3" s="10" t="s">
        <v>3</v>
      </c>
      <c r="D3" s="11" t="s">
        <v>4</v>
      </c>
      <c r="E3" s="11" t="s">
        <v>5</v>
      </c>
      <c r="F3" s="11" t="s">
        <v>6</v>
      </c>
      <c r="G3" s="11" t="s">
        <v>7</v>
      </c>
    </row>
    <row r="4" spans="1:10" ht="45" customHeight="1">
      <c r="A4" s="7" t="s">
        <v>8</v>
      </c>
      <c r="B4" s="8" t="s">
        <v>9</v>
      </c>
      <c r="C4" s="12" t="s">
        <v>10</v>
      </c>
      <c r="D4" s="13" t="s">
        <v>11</v>
      </c>
      <c r="E4" s="14" t="s">
        <v>12</v>
      </c>
      <c r="F4" s="14" t="s">
        <v>13</v>
      </c>
      <c r="G4" s="13" t="s">
        <v>14</v>
      </c>
    </row>
    <row r="5" spans="1:10">
      <c r="A5" s="4" t="s">
        <v>15</v>
      </c>
      <c r="B5">
        <v>8</v>
      </c>
      <c r="C5" s="15" t="s">
        <v>106</v>
      </c>
      <c r="D5" s="16">
        <v>8.5</v>
      </c>
      <c r="E5" s="16"/>
      <c r="F5" s="16"/>
      <c r="G5" s="16">
        <f>$D$5*$F$5</f>
        <v>0</v>
      </c>
    </row>
    <row r="6" spans="1:10">
      <c r="A6" s="4" t="s">
        <v>16</v>
      </c>
      <c r="B6">
        <v>8</v>
      </c>
      <c r="C6" s="15" t="s">
        <v>118</v>
      </c>
      <c r="D6" s="16">
        <v>8.5</v>
      </c>
      <c r="E6" s="16"/>
      <c r="F6" s="16"/>
      <c r="G6" s="16">
        <f>$D$6*$F$6</f>
        <v>0</v>
      </c>
    </row>
    <row r="7" spans="1:10">
      <c r="A7" s="4" t="s">
        <v>17</v>
      </c>
      <c r="C7" s="15" t="s">
        <v>82</v>
      </c>
      <c r="D7" s="16">
        <v>11.1</v>
      </c>
      <c r="E7" s="16">
        <v>10</v>
      </c>
      <c r="F7" s="16">
        <v>10</v>
      </c>
      <c r="G7" s="16">
        <f>$D$7*$F$7</f>
        <v>111</v>
      </c>
    </row>
    <row r="8" spans="1:10">
      <c r="A8" s="4"/>
      <c r="C8" s="15" t="s">
        <v>129</v>
      </c>
      <c r="D8" s="16">
        <v>11.1</v>
      </c>
      <c r="E8" s="16">
        <v>80</v>
      </c>
      <c r="F8" s="16">
        <v>80</v>
      </c>
      <c r="G8" s="16">
        <f>$D$8*$F$8</f>
        <v>888</v>
      </c>
    </row>
    <row r="9" spans="1:10">
      <c r="A9" s="4"/>
      <c r="C9" s="15"/>
      <c r="D9" s="16">
        <v>11.1</v>
      </c>
      <c r="E9" s="16"/>
      <c r="F9" s="16"/>
      <c r="G9" s="16">
        <f>$D$9*$F$9</f>
        <v>0</v>
      </c>
    </row>
    <row r="10" spans="1:10">
      <c r="A10" s="4"/>
      <c r="C10" s="15"/>
      <c r="D10" s="16">
        <v>11.1</v>
      </c>
      <c r="E10" s="16"/>
      <c r="F10" s="16"/>
      <c r="G10" s="16">
        <f>$D$10*$F$10</f>
        <v>0</v>
      </c>
      <c r="J10" s="18"/>
    </row>
    <row r="11" spans="1:10" ht="45">
      <c r="A11" s="7" t="s">
        <v>18</v>
      </c>
      <c r="B11">
        <f>SUM(B5:B7)*60</f>
        <v>960</v>
      </c>
      <c r="C11" s="2" t="s">
        <v>19</v>
      </c>
      <c r="D11">
        <f>G11/B11</f>
        <v>1.0406249999999999</v>
      </c>
      <c r="E11" s="17"/>
      <c r="F11" s="19" t="s">
        <v>20</v>
      </c>
      <c r="G11" s="18">
        <f>SUM(G5:G10)</f>
        <v>999</v>
      </c>
    </row>
    <row r="13" spans="1:10">
      <c r="A13" s="5" t="s">
        <v>21</v>
      </c>
      <c r="B13" t="s">
        <v>2</v>
      </c>
      <c r="C13" s="10" t="s">
        <v>3</v>
      </c>
      <c r="D13" s="11" t="s">
        <v>4</v>
      </c>
      <c r="E13" s="11" t="s">
        <v>5</v>
      </c>
      <c r="F13" s="11" t="s">
        <v>6</v>
      </c>
      <c r="G13" s="11" t="s">
        <v>7</v>
      </c>
    </row>
    <row r="14" spans="1:10" ht="45">
      <c r="A14" s="7" t="s">
        <v>8</v>
      </c>
      <c r="B14" s="8" t="s">
        <v>9</v>
      </c>
      <c r="C14" s="12" t="s">
        <v>10</v>
      </c>
      <c r="D14" s="13" t="s">
        <v>11</v>
      </c>
      <c r="E14" s="14" t="s">
        <v>12</v>
      </c>
      <c r="F14" s="14" t="s">
        <v>13</v>
      </c>
      <c r="G14" s="13" t="s">
        <v>14</v>
      </c>
    </row>
    <row r="15" spans="1:10">
      <c r="A15" s="4" t="s">
        <v>22</v>
      </c>
      <c r="C15" s="15"/>
      <c r="D15" s="16">
        <v>8.5</v>
      </c>
      <c r="E15" s="16"/>
      <c r="F15" s="16"/>
      <c r="G15" s="16">
        <f>$D$15*$F$15</f>
        <v>0</v>
      </c>
    </row>
    <row r="16" spans="1:10" ht="15.75" customHeight="1">
      <c r="A16" s="4" t="s">
        <v>23</v>
      </c>
      <c r="B16">
        <v>9</v>
      </c>
      <c r="C16" s="15"/>
      <c r="D16" s="16">
        <v>8.5</v>
      </c>
      <c r="E16" s="16"/>
      <c r="F16" s="16"/>
      <c r="G16" s="16">
        <f>$D$16*$F$16</f>
        <v>0</v>
      </c>
    </row>
    <row r="17" spans="1:11">
      <c r="A17" s="4" t="s">
        <v>24</v>
      </c>
      <c r="B17">
        <v>9</v>
      </c>
      <c r="C17" s="15" t="s">
        <v>82</v>
      </c>
      <c r="D17" s="16">
        <v>11.1</v>
      </c>
      <c r="E17" s="16">
        <v>90</v>
      </c>
      <c r="F17" s="16"/>
      <c r="G17" s="16">
        <f>$D$17*$F$17</f>
        <v>0</v>
      </c>
    </row>
    <row r="18" spans="1:11">
      <c r="A18" s="4"/>
      <c r="C18" s="15"/>
      <c r="D18" s="16">
        <v>11.1</v>
      </c>
      <c r="E18" s="16"/>
      <c r="F18" s="16"/>
      <c r="G18" s="16">
        <f>$D$18*$F$18</f>
        <v>0</v>
      </c>
    </row>
    <row r="19" spans="1:11">
      <c r="A19" s="4"/>
      <c r="C19" s="15"/>
      <c r="D19" s="16">
        <v>11.1</v>
      </c>
      <c r="E19" s="16"/>
      <c r="F19" s="16"/>
      <c r="G19" s="16">
        <f>$D$19*$F$19</f>
        <v>0</v>
      </c>
    </row>
    <row r="20" spans="1:11">
      <c r="A20" s="4"/>
      <c r="C20" s="15"/>
      <c r="D20" s="16">
        <v>11.1</v>
      </c>
      <c r="E20" s="16"/>
      <c r="F20" s="16"/>
      <c r="G20" s="16">
        <f>$D$20*$F$20</f>
        <v>0</v>
      </c>
    </row>
    <row r="21" spans="1:11" ht="43.5" customHeight="1">
      <c r="A21" s="7" t="s">
        <v>18</v>
      </c>
      <c r="B21">
        <f>SUM(B15:B17)*60</f>
        <v>1080</v>
      </c>
      <c r="C21" s="2" t="s">
        <v>19</v>
      </c>
      <c r="D21">
        <f>G21/B21</f>
        <v>0</v>
      </c>
      <c r="E21" s="17"/>
      <c r="F21" s="19" t="s">
        <v>20</v>
      </c>
      <c r="G21" s="18">
        <f>SUM(G15:G20)</f>
        <v>0</v>
      </c>
    </row>
    <row r="23" spans="1:11">
      <c r="A23" s="5" t="s">
        <v>25</v>
      </c>
      <c r="B23" t="s">
        <v>2</v>
      </c>
      <c r="C23" s="10" t="s">
        <v>3</v>
      </c>
      <c r="D23" s="11" t="s">
        <v>4</v>
      </c>
      <c r="E23" s="11" t="s">
        <v>5</v>
      </c>
      <c r="F23" s="11" t="s">
        <v>6</v>
      </c>
      <c r="G23" s="11" t="s">
        <v>7</v>
      </c>
    </row>
    <row r="24" spans="1:11" ht="45">
      <c r="A24" s="7" t="s">
        <v>8</v>
      </c>
      <c r="B24" s="8" t="s">
        <v>9</v>
      </c>
      <c r="C24" s="12" t="s">
        <v>10</v>
      </c>
      <c r="D24" s="13" t="s">
        <v>11</v>
      </c>
      <c r="E24" s="14" t="s">
        <v>12</v>
      </c>
      <c r="F24" s="14" t="s">
        <v>13</v>
      </c>
      <c r="G24" s="13" t="s">
        <v>14</v>
      </c>
    </row>
    <row r="25" spans="1:11">
      <c r="A25" s="4" t="s">
        <v>26</v>
      </c>
      <c r="B25">
        <v>8</v>
      </c>
      <c r="C25" s="23"/>
      <c r="D25" s="16">
        <v>8.5</v>
      </c>
      <c r="E25" s="16"/>
      <c r="F25" s="16"/>
      <c r="G25" s="16">
        <f>$D$25*$F$25</f>
        <v>0</v>
      </c>
    </row>
    <row r="26" spans="1:11">
      <c r="A26" s="4" t="s">
        <v>98</v>
      </c>
      <c r="B26">
        <v>8</v>
      </c>
      <c r="C26" s="15" t="s">
        <v>87</v>
      </c>
      <c r="D26" s="16">
        <v>8.5</v>
      </c>
      <c r="E26" s="16"/>
      <c r="F26" s="16"/>
      <c r="G26" s="16">
        <f>$D$26*$F$26</f>
        <v>0</v>
      </c>
    </row>
    <row r="27" spans="1:11">
      <c r="A27" s="4"/>
      <c r="C27" s="15" t="s">
        <v>130</v>
      </c>
      <c r="D27" s="27">
        <v>8.5</v>
      </c>
      <c r="E27" s="16">
        <v>80</v>
      </c>
      <c r="F27" s="16">
        <v>60</v>
      </c>
      <c r="G27" s="16">
        <f>$D$27*$F$27</f>
        <v>510</v>
      </c>
    </row>
    <row r="28" spans="1:11">
      <c r="A28" s="4"/>
      <c r="C28" s="15" t="s">
        <v>131</v>
      </c>
      <c r="D28" s="16">
        <v>11.1</v>
      </c>
      <c r="E28" s="16">
        <v>15</v>
      </c>
      <c r="F28" s="16">
        <v>15</v>
      </c>
      <c r="G28" s="16">
        <f>$D$28*$F$28</f>
        <v>166.5</v>
      </c>
      <c r="H28" s="3"/>
      <c r="I28" s="4"/>
    </row>
    <row r="29" spans="1:11">
      <c r="A29" s="4"/>
      <c r="C29" s="15"/>
      <c r="D29" s="16">
        <v>11.1</v>
      </c>
      <c r="E29" s="16"/>
      <c r="F29" s="16"/>
      <c r="G29" s="16">
        <f>$D$29*$F$29</f>
        <v>0</v>
      </c>
      <c r="H29" s="6"/>
      <c r="I29" s="7"/>
    </row>
    <row r="30" spans="1:11">
      <c r="A30" s="4"/>
      <c r="C30" s="15"/>
      <c r="D30" s="16">
        <v>11.1</v>
      </c>
      <c r="E30" s="16"/>
      <c r="F30" s="16"/>
      <c r="G30" s="16">
        <f>$D$30*$F$30</f>
        <v>0</v>
      </c>
      <c r="H30" s="3"/>
      <c r="I30" s="3"/>
      <c r="K30" s="20"/>
    </row>
    <row r="31" spans="1:11" ht="45">
      <c r="A31" s="7" t="s">
        <v>18</v>
      </c>
      <c r="B31">
        <f>SUM(B25:B27)*60</f>
        <v>960</v>
      </c>
      <c r="C31" s="2" t="s">
        <v>19</v>
      </c>
      <c r="D31">
        <f>G31/B31</f>
        <v>0.70468750000000002</v>
      </c>
      <c r="E31" s="17"/>
      <c r="F31" s="19" t="s">
        <v>20</v>
      </c>
      <c r="G31" s="18">
        <f>SUM(G25:G30)</f>
        <v>676.5</v>
      </c>
      <c r="H31" s="3"/>
      <c r="I31" s="3"/>
      <c r="K31" s="21"/>
    </row>
    <row r="32" spans="1:11">
      <c r="A32" s="7"/>
      <c r="C32" s="2"/>
      <c r="E32" s="4"/>
      <c r="F32" s="4"/>
      <c r="G32" s="3"/>
      <c r="H32" s="3"/>
      <c r="I32" s="3"/>
      <c r="K32" s="21"/>
    </row>
    <row r="33" spans="1:11">
      <c r="E33" s="3"/>
      <c r="F33" s="3"/>
      <c r="G33" s="3"/>
      <c r="H33" s="3"/>
      <c r="I33" s="3"/>
      <c r="K33" s="21"/>
    </row>
    <row r="34" spans="1:11">
      <c r="A34" s="5" t="s">
        <v>28</v>
      </c>
      <c r="B34" t="s">
        <v>2</v>
      </c>
      <c r="C34" s="10" t="s">
        <v>29</v>
      </c>
      <c r="D34" s="11" t="s">
        <v>4</v>
      </c>
      <c r="E34" s="11" t="s">
        <v>5</v>
      </c>
      <c r="F34" s="11" t="s">
        <v>6</v>
      </c>
      <c r="G34" s="11" t="s">
        <v>7</v>
      </c>
      <c r="H34" s="4"/>
      <c r="I34" s="3"/>
      <c r="K34" s="21"/>
    </row>
    <row r="35" spans="1:11" ht="45">
      <c r="A35" s="7" t="s">
        <v>8</v>
      </c>
      <c r="B35" s="8" t="s">
        <v>9</v>
      </c>
      <c r="C35" s="12" t="s">
        <v>30</v>
      </c>
      <c r="D35" s="13" t="s">
        <v>11</v>
      </c>
      <c r="E35" s="14" t="s">
        <v>12</v>
      </c>
      <c r="F35" s="14" t="s">
        <v>13</v>
      </c>
      <c r="G35" s="13" t="s">
        <v>14</v>
      </c>
      <c r="K35" s="22"/>
    </row>
    <row r="36" spans="1:11">
      <c r="A36" s="4" t="s">
        <v>27</v>
      </c>
      <c r="B36">
        <v>8</v>
      </c>
      <c r="C36" s="15" t="s">
        <v>31</v>
      </c>
      <c r="D36" s="16">
        <v>1.33</v>
      </c>
      <c r="E36" s="16">
        <v>290</v>
      </c>
      <c r="F36" s="16">
        <v>290</v>
      </c>
      <c r="G36" s="16">
        <f>$D$36*$F$36</f>
        <v>385.70000000000005</v>
      </c>
    </row>
    <row r="37" spans="1:11" ht="12.75" customHeight="1">
      <c r="A37" s="4" t="s">
        <v>32</v>
      </c>
      <c r="B37">
        <v>8</v>
      </c>
      <c r="C37" s="15" t="s">
        <v>33</v>
      </c>
      <c r="D37" s="16">
        <v>2.4</v>
      </c>
      <c r="E37" s="16">
        <v>200</v>
      </c>
      <c r="F37" s="16">
        <v>200</v>
      </c>
      <c r="G37" s="16">
        <f>$D$37*$F$37</f>
        <v>480</v>
      </c>
    </row>
    <row r="38" spans="1:11">
      <c r="A38" s="4"/>
      <c r="C38" s="15"/>
      <c r="D38" s="16">
        <v>1.2</v>
      </c>
      <c r="E38" s="16"/>
      <c r="F38" s="16"/>
      <c r="G38" s="16">
        <f>$D$38*$F$38</f>
        <v>0</v>
      </c>
    </row>
    <row r="39" spans="1:11">
      <c r="A39" s="4"/>
      <c r="C39" s="15"/>
      <c r="D39" s="16"/>
      <c r="E39" s="16"/>
      <c r="F39" s="16"/>
      <c r="G39" s="16">
        <f>$D$39*$F$39</f>
        <v>0</v>
      </c>
    </row>
    <row r="40" spans="1:11" ht="45">
      <c r="A40" s="7" t="s">
        <v>18</v>
      </c>
      <c r="B40">
        <f>SUM(B36:B38)*60</f>
        <v>960</v>
      </c>
      <c r="C40" s="2" t="s">
        <v>19</v>
      </c>
      <c r="D40">
        <f>G40/B40</f>
        <v>0.90177083333333341</v>
      </c>
      <c r="E40" s="17"/>
      <c r="F40" s="19" t="s">
        <v>20</v>
      </c>
      <c r="G40" s="18">
        <f>SUM(G36:G39)</f>
        <v>865.7</v>
      </c>
    </row>
    <row r="41" spans="1:11" ht="30">
      <c r="A41" s="7" t="s">
        <v>34</v>
      </c>
      <c r="B41" s="28"/>
      <c r="C41" s="28"/>
      <c r="D41" s="28"/>
      <c r="E41" s="28"/>
      <c r="F41" s="28"/>
      <c r="G41" s="28"/>
    </row>
    <row r="42" spans="1:11">
      <c r="A42" s="7"/>
      <c r="B42" s="28"/>
      <c r="C42" s="28"/>
      <c r="D42" s="28"/>
      <c r="E42" s="28"/>
      <c r="F42" s="28"/>
      <c r="G42" s="28"/>
    </row>
    <row r="45" spans="1:11">
      <c r="A45" s="3" t="s">
        <v>35</v>
      </c>
      <c r="B45" s="3" t="s">
        <v>4</v>
      </c>
      <c r="C45" s="3" t="s">
        <v>5</v>
      </c>
      <c r="D45" s="3" t="s">
        <v>6</v>
      </c>
      <c r="E45" s="3" t="s">
        <v>7</v>
      </c>
      <c r="F45" s="3" t="s">
        <v>36</v>
      </c>
    </row>
    <row r="46" spans="1:11" ht="60">
      <c r="A46" s="24" t="s">
        <v>37</v>
      </c>
      <c r="B46" s="24" t="s">
        <v>38</v>
      </c>
      <c r="C46" s="25" t="s">
        <v>12</v>
      </c>
      <c r="D46" s="25" t="s">
        <v>39</v>
      </c>
      <c r="E46" s="24" t="s">
        <v>14</v>
      </c>
      <c r="G46" s="26"/>
    </row>
    <row r="47" spans="1:11">
      <c r="A47" s="3" t="s">
        <v>40</v>
      </c>
      <c r="B47" s="9">
        <v>4.32</v>
      </c>
      <c r="C47">
        <v>110</v>
      </c>
      <c r="D47">
        <v>110</v>
      </c>
      <c r="E47">
        <f>$B$47*$D$47</f>
        <v>475.20000000000005</v>
      </c>
      <c r="F47" s="2" t="s">
        <v>132</v>
      </c>
    </row>
    <row r="48" spans="1:11">
      <c r="A48" s="3" t="s">
        <v>41</v>
      </c>
      <c r="B48" s="9">
        <v>4.7699999999999996</v>
      </c>
      <c r="E48">
        <f>$B$48*$D$48</f>
        <v>0</v>
      </c>
    </row>
    <row r="49" spans="1:6">
      <c r="A49" s="3" t="s">
        <v>42</v>
      </c>
      <c r="B49" s="9">
        <v>4.7699999999999996</v>
      </c>
      <c r="C49">
        <v>120</v>
      </c>
      <c r="E49">
        <f>$B$49*$D$49</f>
        <v>0</v>
      </c>
      <c r="F49" t="s">
        <v>133</v>
      </c>
    </row>
    <row r="50" spans="1:6" ht="30">
      <c r="A50" s="4" t="s">
        <v>43</v>
      </c>
      <c r="B50" s="9">
        <v>5.3</v>
      </c>
      <c r="E50">
        <f>$B$50*$D$50</f>
        <v>0</v>
      </c>
      <c r="F50" s="2"/>
    </row>
    <row r="51" spans="1:6">
      <c r="A51" s="3" t="s">
        <v>44</v>
      </c>
      <c r="B51" s="9">
        <v>4.3600000000000003</v>
      </c>
      <c r="E51">
        <f>$B$51*$D$51</f>
        <v>0</v>
      </c>
    </row>
    <row r="52" spans="1:6">
      <c r="A52" s="3" t="s">
        <v>45</v>
      </c>
      <c r="B52" s="9">
        <v>4.3600000000000003</v>
      </c>
      <c r="E52">
        <f>$B$52*$D$52</f>
        <v>0</v>
      </c>
    </row>
    <row r="53" spans="1:6">
      <c r="A53" s="3" t="s">
        <v>46</v>
      </c>
      <c r="B53" s="9">
        <v>4.3600000000000003</v>
      </c>
      <c r="E53">
        <f>$B$53*$D$53</f>
        <v>0</v>
      </c>
    </row>
    <row r="54" spans="1:6">
      <c r="A54" s="3" t="s">
        <v>47</v>
      </c>
      <c r="B54" s="9">
        <v>5.3</v>
      </c>
      <c r="E54">
        <f>$B$54*$D$54</f>
        <v>0</v>
      </c>
    </row>
    <row r="55" spans="1:6">
      <c r="A55" s="3" t="s">
        <v>48</v>
      </c>
      <c r="B55" s="9">
        <v>8.64</v>
      </c>
      <c r="C55">
        <v>50</v>
      </c>
      <c r="D55">
        <v>50</v>
      </c>
      <c r="E55">
        <f>$B$55*$D$55</f>
        <v>432</v>
      </c>
      <c r="F55" t="s">
        <v>134</v>
      </c>
    </row>
    <row r="56" spans="1:6">
      <c r="A56" s="3" t="s">
        <v>49</v>
      </c>
      <c r="B56" s="9">
        <v>8.64</v>
      </c>
      <c r="E56">
        <f>$B$56*$D$56</f>
        <v>0</v>
      </c>
    </row>
    <row r="57" spans="1:6" ht="45">
      <c r="B57" s="2"/>
      <c r="C57" s="2"/>
      <c r="D57" s="2" t="s">
        <v>20</v>
      </c>
      <c r="E57">
        <f>SUM(E47:E56)</f>
        <v>907.2</v>
      </c>
    </row>
    <row r="60" spans="1:6">
      <c r="A60" s="3" t="s">
        <v>50</v>
      </c>
      <c r="B60" t="s">
        <v>51</v>
      </c>
    </row>
    <row r="61" spans="1:6" ht="45">
      <c r="A61" s="4" t="s">
        <v>52</v>
      </c>
      <c r="B61" s="2" t="s">
        <v>9</v>
      </c>
    </row>
    <row r="62" spans="1:6">
      <c r="A62" t="s">
        <v>53</v>
      </c>
      <c r="B62">
        <v>9.5</v>
      </c>
    </row>
    <row r="63" spans="1:6">
      <c r="A63" t="s">
        <v>54</v>
      </c>
    </row>
    <row r="64" spans="1:6">
      <c r="A64" t="s">
        <v>55</v>
      </c>
      <c r="B64">
        <v>9</v>
      </c>
    </row>
    <row r="65" spans="1:4">
      <c r="A65" t="s">
        <v>22</v>
      </c>
      <c r="B65">
        <v>8</v>
      </c>
    </row>
    <row r="72" spans="1:4" ht="45">
      <c r="A72" s="2" t="s">
        <v>56</v>
      </c>
      <c r="B72">
        <f>SUM(B62:B71)*60</f>
        <v>1590</v>
      </c>
    </row>
    <row r="74" spans="1:4" ht="45">
      <c r="A74" s="2" t="s">
        <v>57</v>
      </c>
      <c r="B74">
        <f>E57/B72</f>
        <v>0.57056603773584913</v>
      </c>
      <c r="C74" s="2"/>
    </row>
    <row r="77" spans="1:4">
      <c r="A77" t="s">
        <v>50</v>
      </c>
      <c r="B77" s="3" t="s">
        <v>58</v>
      </c>
      <c r="C77" t="s">
        <v>59</v>
      </c>
      <c r="D77" t="s">
        <v>51</v>
      </c>
    </row>
    <row r="78" spans="1:4">
      <c r="B78" s="3" t="s">
        <v>60</v>
      </c>
    </row>
    <row r="79" spans="1:4">
      <c r="A79" t="s">
        <v>61</v>
      </c>
      <c r="B79" t="s">
        <v>62</v>
      </c>
      <c r="C79" t="s">
        <v>63</v>
      </c>
    </row>
    <row r="80" spans="1:4">
      <c r="A80" t="s">
        <v>76</v>
      </c>
      <c r="B80" s="2" t="s">
        <v>127</v>
      </c>
      <c r="C80">
        <v>1</v>
      </c>
    </row>
    <row r="81" spans="1:3" ht="30">
      <c r="A81" t="s">
        <v>103</v>
      </c>
      <c r="B81" s="2" t="s">
        <v>124</v>
      </c>
      <c r="C81">
        <v>4</v>
      </c>
    </row>
    <row r="82" spans="1:3">
      <c r="B82" s="2"/>
    </row>
  </sheetData>
  <mergeCells count="1">
    <mergeCell ref="B41:G42"/>
  </mergeCells>
  <pageMargins left="0.7" right="0.7" top="0.75" bottom="0.75" header="0.3" footer="0.3"/>
  <pageSetup paperSize="9" orientation="portrait" horizontalDpi="300" verticalDpi="300"/>
  <tableParts count="7">
    <tablePart r:id="rId1"/>
    <tablePart r:id="rId2"/>
    <tablePart r:id="rId3"/>
    <tablePart r:id="rId4"/>
    <tablePart r:id="rId5"/>
    <tablePart r:id="rId6"/>
    <tablePart r:id="rId7"/>
  </tableParts>
</worksheet>
</file>

<file path=xl/worksheets/sheet8.xml><?xml version="1.0" encoding="utf-8"?>
<worksheet xmlns="http://schemas.openxmlformats.org/spreadsheetml/2006/main" xmlns:r="http://schemas.openxmlformats.org/officeDocument/2006/relationships">
  <dimension ref="A1:K82"/>
  <sheetViews>
    <sheetView workbookViewId="0">
      <selection activeCell="D49" sqref="D49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44774</v>
      </c>
    </row>
    <row r="3" spans="1:10">
      <c r="A3" s="5" t="s">
        <v>1</v>
      </c>
      <c r="B3" t="s">
        <v>2</v>
      </c>
      <c r="C3" s="10" t="s">
        <v>3</v>
      </c>
      <c r="D3" s="11" t="s">
        <v>4</v>
      </c>
      <c r="E3" s="11" t="s">
        <v>5</v>
      </c>
      <c r="F3" s="11" t="s">
        <v>6</v>
      </c>
      <c r="G3" s="11" t="s">
        <v>7</v>
      </c>
    </row>
    <row r="4" spans="1:10" ht="45" customHeight="1">
      <c r="A4" s="7" t="s">
        <v>8</v>
      </c>
      <c r="B4" s="8" t="s">
        <v>9</v>
      </c>
      <c r="C4" s="12" t="s">
        <v>10</v>
      </c>
      <c r="D4" s="13" t="s">
        <v>11</v>
      </c>
      <c r="E4" s="14" t="s">
        <v>12</v>
      </c>
      <c r="F4" s="14" t="s">
        <v>13</v>
      </c>
      <c r="G4" s="13" t="s">
        <v>14</v>
      </c>
    </row>
    <row r="5" spans="1:10">
      <c r="A5" s="4" t="s">
        <v>15</v>
      </c>
      <c r="B5">
        <v>8</v>
      </c>
      <c r="C5" s="15" t="s">
        <v>135</v>
      </c>
      <c r="D5" s="16">
        <v>8.5</v>
      </c>
      <c r="E5" s="16">
        <v>40</v>
      </c>
      <c r="F5" s="16" t="s">
        <v>136</v>
      </c>
      <c r="G5" s="16" t="e">
        <f>$D$5*$F$5</f>
        <v>#VALUE!</v>
      </c>
    </row>
    <row r="6" spans="1:10">
      <c r="A6" s="4" t="s">
        <v>16</v>
      </c>
      <c r="B6">
        <v>8</v>
      </c>
      <c r="C6" s="15" t="s">
        <v>67</v>
      </c>
      <c r="D6" s="16">
        <v>8.5</v>
      </c>
      <c r="E6" s="16">
        <v>60</v>
      </c>
      <c r="F6" s="16" t="s">
        <v>136</v>
      </c>
      <c r="G6" s="16" t="e">
        <f>$D$6*$F$6</f>
        <v>#VALUE!</v>
      </c>
    </row>
    <row r="7" spans="1:10">
      <c r="A7" s="4" t="s">
        <v>17</v>
      </c>
      <c r="C7" s="15"/>
      <c r="D7" s="16">
        <v>11.1</v>
      </c>
      <c r="E7" s="16"/>
      <c r="F7" s="16"/>
      <c r="G7" s="16">
        <f>$D$7*$F$7</f>
        <v>0</v>
      </c>
    </row>
    <row r="8" spans="1:10">
      <c r="A8" s="4"/>
      <c r="C8" s="15"/>
      <c r="D8" s="16">
        <v>11.1</v>
      </c>
      <c r="E8" s="16"/>
      <c r="F8" s="16"/>
      <c r="G8" s="16">
        <f>$D$8*$F$8</f>
        <v>0</v>
      </c>
    </row>
    <row r="9" spans="1:10">
      <c r="A9" s="4"/>
      <c r="C9" s="15"/>
      <c r="D9" s="16">
        <v>11.1</v>
      </c>
      <c r="E9" s="16"/>
      <c r="F9" s="16"/>
      <c r="G9" s="16">
        <f>$D$9*$F$9</f>
        <v>0</v>
      </c>
    </row>
    <row r="10" spans="1:10">
      <c r="A10" s="4"/>
      <c r="C10" s="15"/>
      <c r="D10" s="16">
        <v>11.1</v>
      </c>
      <c r="E10" s="16"/>
      <c r="F10" s="16"/>
      <c r="G10" s="16">
        <f>$D$10*$F$10</f>
        <v>0</v>
      </c>
      <c r="J10" s="18"/>
    </row>
    <row r="11" spans="1:10" ht="45">
      <c r="A11" s="7" t="s">
        <v>18</v>
      </c>
      <c r="B11">
        <f>SUM(B5:B7)*60</f>
        <v>960</v>
      </c>
      <c r="C11" s="2" t="s">
        <v>19</v>
      </c>
      <c r="D11" t="e">
        <f>G11/B11</f>
        <v>#VALUE!</v>
      </c>
      <c r="E11" s="17"/>
      <c r="F11" s="19" t="s">
        <v>20</v>
      </c>
      <c r="G11" s="18" t="e">
        <f>SUM(G5:G10)</f>
        <v>#VALUE!</v>
      </c>
    </row>
    <row r="13" spans="1:10">
      <c r="A13" s="5" t="s">
        <v>21</v>
      </c>
      <c r="B13" t="s">
        <v>2</v>
      </c>
      <c r="C13" s="10" t="s">
        <v>3</v>
      </c>
      <c r="D13" s="11" t="s">
        <v>4</v>
      </c>
      <c r="E13" s="11" t="s">
        <v>5</v>
      </c>
      <c r="F13" s="11" t="s">
        <v>6</v>
      </c>
      <c r="G13" s="11" t="s">
        <v>7</v>
      </c>
    </row>
    <row r="14" spans="1:10" ht="45">
      <c r="A14" s="7" t="s">
        <v>8</v>
      </c>
      <c r="B14" s="8" t="s">
        <v>9</v>
      </c>
      <c r="C14" s="12" t="s">
        <v>10</v>
      </c>
      <c r="D14" s="13" t="s">
        <v>11</v>
      </c>
      <c r="E14" s="14" t="s">
        <v>12</v>
      </c>
      <c r="F14" s="14" t="s">
        <v>13</v>
      </c>
      <c r="G14" s="13" t="s">
        <v>14</v>
      </c>
    </row>
    <row r="15" spans="1:10">
      <c r="A15" s="4" t="s">
        <v>22</v>
      </c>
      <c r="C15" s="15" t="s">
        <v>64</v>
      </c>
      <c r="D15" s="16">
        <v>8.5</v>
      </c>
      <c r="E15" s="16">
        <v>70</v>
      </c>
      <c r="F15" s="16">
        <v>70</v>
      </c>
      <c r="G15" s="16">
        <f>$D$15*$F$15</f>
        <v>595</v>
      </c>
    </row>
    <row r="16" spans="1:10" ht="15.75" customHeight="1">
      <c r="A16" s="4" t="s">
        <v>23</v>
      </c>
      <c r="B16">
        <v>9</v>
      </c>
      <c r="C16" s="15"/>
      <c r="D16" s="16">
        <v>8.5</v>
      </c>
      <c r="E16" s="16"/>
      <c r="F16" s="16"/>
      <c r="G16" s="16">
        <f>$D$16*$F$16</f>
        <v>0</v>
      </c>
    </row>
    <row r="17" spans="1:11">
      <c r="A17" s="4" t="s">
        <v>24</v>
      </c>
      <c r="B17">
        <v>9</v>
      </c>
      <c r="C17" s="15" t="s">
        <v>131</v>
      </c>
      <c r="D17" s="16">
        <v>11.1</v>
      </c>
      <c r="E17" s="16">
        <v>30</v>
      </c>
      <c r="F17" s="16">
        <v>30</v>
      </c>
      <c r="G17" s="16">
        <f>$D$17*$F$17</f>
        <v>333</v>
      </c>
    </row>
    <row r="18" spans="1:11">
      <c r="A18" s="4"/>
      <c r="C18" s="15"/>
      <c r="D18" s="16">
        <v>11.1</v>
      </c>
      <c r="E18" s="16"/>
      <c r="F18" s="16"/>
      <c r="G18" s="16">
        <f>$D$18*$F$18</f>
        <v>0</v>
      </c>
    </row>
    <row r="19" spans="1:11">
      <c r="A19" s="4"/>
      <c r="C19" s="15"/>
      <c r="D19" s="16">
        <v>11.1</v>
      </c>
      <c r="E19" s="16"/>
      <c r="F19" s="16"/>
      <c r="G19" s="16">
        <f>$D$19*$F$19</f>
        <v>0</v>
      </c>
    </row>
    <row r="20" spans="1:11">
      <c r="A20" s="4"/>
      <c r="C20" s="15"/>
      <c r="D20" s="16">
        <v>11.1</v>
      </c>
      <c r="E20" s="16"/>
      <c r="F20" s="16"/>
      <c r="G20" s="16">
        <f>$D$20*$F$20</f>
        <v>0</v>
      </c>
    </row>
    <row r="21" spans="1:11" ht="43.5" customHeight="1">
      <c r="A21" s="7" t="s">
        <v>18</v>
      </c>
      <c r="B21">
        <f>SUM(B15:B17)*60</f>
        <v>1080</v>
      </c>
      <c r="C21" s="2" t="s">
        <v>19</v>
      </c>
      <c r="D21">
        <f>G21/B21</f>
        <v>0.85925925925925928</v>
      </c>
      <c r="E21" s="17"/>
      <c r="F21" s="19" t="s">
        <v>20</v>
      </c>
      <c r="G21" s="18">
        <f>SUM(G15:G20)</f>
        <v>928</v>
      </c>
    </row>
    <row r="23" spans="1:11">
      <c r="A23" s="5" t="s">
        <v>25</v>
      </c>
      <c r="B23" t="s">
        <v>2</v>
      </c>
      <c r="C23" s="10" t="s">
        <v>3</v>
      </c>
      <c r="D23" s="11" t="s">
        <v>4</v>
      </c>
      <c r="E23" s="11" t="s">
        <v>5</v>
      </c>
      <c r="F23" s="11" t="s">
        <v>6</v>
      </c>
      <c r="G23" s="11" t="s">
        <v>7</v>
      </c>
    </row>
    <row r="24" spans="1:11" ht="45">
      <c r="A24" s="7" t="s">
        <v>8</v>
      </c>
      <c r="B24" s="8" t="s">
        <v>9</v>
      </c>
      <c r="C24" s="12" t="s">
        <v>10</v>
      </c>
      <c r="D24" s="13" t="s">
        <v>11</v>
      </c>
      <c r="E24" s="14" t="s">
        <v>12</v>
      </c>
      <c r="F24" s="14" t="s">
        <v>13</v>
      </c>
      <c r="G24" s="13" t="s">
        <v>14</v>
      </c>
    </row>
    <row r="25" spans="1:11">
      <c r="A25" s="4" t="s">
        <v>26</v>
      </c>
      <c r="B25">
        <v>8</v>
      </c>
      <c r="C25" s="23" t="s">
        <v>87</v>
      </c>
      <c r="D25" s="16">
        <v>8.5</v>
      </c>
      <c r="E25" s="16">
        <v>120</v>
      </c>
      <c r="F25" s="16">
        <v>100</v>
      </c>
      <c r="G25" s="16">
        <f>$D$25*$F$25</f>
        <v>850</v>
      </c>
    </row>
    <row r="26" spans="1:11">
      <c r="A26" s="4" t="s">
        <v>98</v>
      </c>
      <c r="B26">
        <v>8</v>
      </c>
      <c r="C26" s="15"/>
      <c r="D26" s="16">
        <v>8.5</v>
      </c>
      <c r="E26" s="16"/>
      <c r="F26" s="16"/>
      <c r="G26" s="16">
        <f>$D$26*$F$26</f>
        <v>0</v>
      </c>
    </row>
    <row r="27" spans="1:11">
      <c r="A27" s="4"/>
      <c r="C27" s="15"/>
      <c r="D27" s="16">
        <v>11.1</v>
      </c>
      <c r="E27" s="16"/>
      <c r="F27" s="16"/>
      <c r="G27" s="16">
        <f>$D$27*$F$27</f>
        <v>0</v>
      </c>
    </row>
    <row r="28" spans="1:11">
      <c r="A28" s="4"/>
      <c r="C28" s="15"/>
      <c r="D28" s="16">
        <v>11.1</v>
      </c>
      <c r="E28" s="16"/>
      <c r="F28" s="16"/>
      <c r="G28" s="16">
        <f>$D$28*$F$28</f>
        <v>0</v>
      </c>
      <c r="H28" s="3"/>
      <c r="I28" s="4"/>
    </row>
    <row r="29" spans="1:11">
      <c r="A29" s="4"/>
      <c r="C29" s="15"/>
      <c r="D29" s="16">
        <v>11.1</v>
      </c>
      <c r="E29" s="16"/>
      <c r="F29" s="16"/>
      <c r="G29" s="16">
        <f>$D$29*$F$29</f>
        <v>0</v>
      </c>
      <c r="H29" s="6"/>
      <c r="I29" s="7"/>
    </row>
    <row r="30" spans="1:11">
      <c r="A30" s="4"/>
      <c r="C30" s="15"/>
      <c r="D30" s="16">
        <v>11.1</v>
      </c>
      <c r="E30" s="16"/>
      <c r="F30" s="16"/>
      <c r="G30" s="16">
        <f>$D$30*$F$30</f>
        <v>0</v>
      </c>
      <c r="H30" s="3"/>
      <c r="I30" s="3"/>
      <c r="K30" s="20"/>
    </row>
    <row r="31" spans="1:11" ht="45">
      <c r="A31" s="7" t="s">
        <v>18</v>
      </c>
      <c r="B31">
        <f>SUM(B25:B27)*60</f>
        <v>960</v>
      </c>
      <c r="C31" s="2" t="s">
        <v>19</v>
      </c>
      <c r="D31">
        <f>G31/B31</f>
        <v>0.88541666666666663</v>
      </c>
      <c r="E31" s="17"/>
      <c r="F31" s="19" t="s">
        <v>20</v>
      </c>
      <c r="G31" s="18">
        <f>SUM(G25:G30)</f>
        <v>850</v>
      </c>
      <c r="H31" s="3"/>
      <c r="I31" s="3"/>
      <c r="K31" s="21"/>
    </row>
    <row r="32" spans="1:11">
      <c r="A32" s="7"/>
      <c r="C32" s="2"/>
      <c r="E32" s="4"/>
      <c r="F32" s="4"/>
      <c r="G32" s="3"/>
      <c r="H32" s="3"/>
      <c r="I32" s="3"/>
      <c r="K32" s="21"/>
    </row>
    <row r="33" spans="1:11">
      <c r="E33" s="3"/>
      <c r="F33" s="3"/>
      <c r="G33" s="3"/>
      <c r="H33" s="3"/>
      <c r="I33" s="3"/>
      <c r="K33" s="21"/>
    </row>
    <row r="34" spans="1:11">
      <c r="A34" s="5" t="s">
        <v>28</v>
      </c>
      <c r="B34" t="s">
        <v>2</v>
      </c>
      <c r="C34" s="10" t="s">
        <v>29</v>
      </c>
      <c r="D34" s="11" t="s">
        <v>4</v>
      </c>
      <c r="E34" s="11" t="s">
        <v>5</v>
      </c>
      <c r="F34" s="11" t="s">
        <v>6</v>
      </c>
      <c r="G34" s="11" t="s">
        <v>7</v>
      </c>
      <c r="H34" s="4"/>
      <c r="I34" s="3"/>
      <c r="K34" s="21"/>
    </row>
    <row r="35" spans="1:11" ht="45">
      <c r="A35" s="7" t="s">
        <v>8</v>
      </c>
      <c r="B35" s="8" t="s">
        <v>9</v>
      </c>
      <c r="C35" s="12" t="s">
        <v>30</v>
      </c>
      <c r="D35" s="13" t="s">
        <v>11</v>
      </c>
      <c r="E35" s="14" t="s">
        <v>12</v>
      </c>
      <c r="F35" s="14" t="s">
        <v>13</v>
      </c>
      <c r="G35" s="13" t="s">
        <v>14</v>
      </c>
      <c r="K35" s="22"/>
    </row>
    <row r="36" spans="1:11">
      <c r="A36" s="4" t="s">
        <v>27</v>
      </c>
      <c r="B36">
        <v>8</v>
      </c>
      <c r="C36" s="15" t="s">
        <v>31</v>
      </c>
      <c r="D36" s="16">
        <v>1.33</v>
      </c>
      <c r="E36" s="16">
        <v>290</v>
      </c>
      <c r="F36" s="16">
        <v>290</v>
      </c>
      <c r="G36" s="16">
        <f>$D$36*$F$36</f>
        <v>385.70000000000005</v>
      </c>
    </row>
    <row r="37" spans="1:11" ht="12.75" customHeight="1">
      <c r="A37" s="4" t="s">
        <v>32</v>
      </c>
      <c r="B37">
        <v>8</v>
      </c>
      <c r="C37" s="15" t="s">
        <v>33</v>
      </c>
      <c r="D37" s="16">
        <v>2.4</v>
      </c>
      <c r="E37" s="16">
        <v>200</v>
      </c>
      <c r="F37" s="16">
        <v>200</v>
      </c>
      <c r="G37" s="16">
        <f>$D$37*$F$37</f>
        <v>480</v>
      </c>
    </row>
    <row r="38" spans="1:11">
      <c r="A38" s="4"/>
      <c r="C38" s="15"/>
      <c r="D38" s="16">
        <v>1.2</v>
      </c>
      <c r="E38" s="16"/>
      <c r="F38" s="16"/>
      <c r="G38" s="16">
        <f>$D$38*$F$38</f>
        <v>0</v>
      </c>
    </row>
    <row r="39" spans="1:11">
      <c r="A39" s="4"/>
      <c r="C39" s="15"/>
      <c r="D39" s="16"/>
      <c r="E39" s="16"/>
      <c r="F39" s="16"/>
      <c r="G39" s="16">
        <f>$D$39*$F$39</f>
        <v>0</v>
      </c>
    </row>
    <row r="40" spans="1:11" ht="45">
      <c r="A40" s="7" t="s">
        <v>18</v>
      </c>
      <c r="B40">
        <f>SUM(B36:B38)*60</f>
        <v>960</v>
      </c>
      <c r="C40" s="2" t="s">
        <v>19</v>
      </c>
      <c r="D40">
        <f>G40/B40</f>
        <v>0.90177083333333341</v>
      </c>
      <c r="E40" s="17"/>
      <c r="F40" s="19" t="s">
        <v>20</v>
      </c>
      <c r="G40" s="18">
        <f>SUM(G36:G39)</f>
        <v>865.7</v>
      </c>
    </row>
    <row r="41" spans="1:11" ht="30">
      <c r="A41" s="7" t="s">
        <v>34</v>
      </c>
      <c r="B41" s="28"/>
      <c r="C41" s="28"/>
      <c r="D41" s="28"/>
      <c r="E41" s="28"/>
      <c r="F41" s="28"/>
      <c r="G41" s="28"/>
    </row>
    <row r="42" spans="1:11">
      <c r="A42" s="7"/>
      <c r="B42" s="28"/>
      <c r="C42" s="28"/>
      <c r="D42" s="28"/>
      <c r="E42" s="28"/>
      <c r="F42" s="28"/>
      <c r="G42" s="28"/>
    </row>
    <row r="45" spans="1:11">
      <c r="A45" s="3" t="s">
        <v>35</v>
      </c>
      <c r="B45" s="3" t="s">
        <v>4</v>
      </c>
      <c r="C45" s="3" t="s">
        <v>5</v>
      </c>
      <c r="D45" s="3" t="s">
        <v>6</v>
      </c>
      <c r="E45" s="3" t="s">
        <v>7</v>
      </c>
      <c r="F45" s="3" t="s">
        <v>36</v>
      </c>
    </row>
    <row r="46" spans="1:11" ht="60">
      <c r="A46" s="24" t="s">
        <v>37</v>
      </c>
      <c r="B46" s="24" t="s">
        <v>38</v>
      </c>
      <c r="C46" s="25" t="s">
        <v>12</v>
      </c>
      <c r="D46" s="25" t="s">
        <v>39</v>
      </c>
      <c r="E46" s="24" t="s">
        <v>14</v>
      </c>
      <c r="G46" s="26"/>
    </row>
    <row r="47" spans="1:11" ht="45">
      <c r="A47" s="3" t="s">
        <v>40</v>
      </c>
      <c r="B47" s="9">
        <v>4.32</v>
      </c>
      <c r="C47">
        <v>110</v>
      </c>
      <c r="D47">
        <v>130</v>
      </c>
      <c r="E47">
        <f>$B$47*$D$47</f>
        <v>561.6</v>
      </c>
      <c r="F47" s="2" t="s">
        <v>137</v>
      </c>
    </row>
    <row r="48" spans="1:11">
      <c r="A48" s="3" t="s">
        <v>41</v>
      </c>
      <c r="B48" s="9">
        <v>4.7699999999999996</v>
      </c>
      <c r="E48">
        <f>$B$48*$D$48</f>
        <v>0</v>
      </c>
    </row>
    <row r="49" spans="1:6">
      <c r="A49" s="3" t="s">
        <v>42</v>
      </c>
      <c r="B49" s="9">
        <v>4.7699999999999996</v>
      </c>
      <c r="C49">
        <v>120</v>
      </c>
      <c r="D49">
        <v>10</v>
      </c>
      <c r="E49">
        <f>$B$49*$D$49</f>
        <v>47.699999999999996</v>
      </c>
      <c r="F49" t="s">
        <v>138</v>
      </c>
    </row>
    <row r="50" spans="1:6" ht="30">
      <c r="A50" s="4" t="s">
        <v>43</v>
      </c>
      <c r="B50" s="9">
        <v>5.3</v>
      </c>
      <c r="E50">
        <f>$B$50*$D$50</f>
        <v>0</v>
      </c>
      <c r="F50" s="2"/>
    </row>
    <row r="51" spans="1:6">
      <c r="A51" s="3" t="s">
        <v>44</v>
      </c>
      <c r="B51" s="9">
        <v>4.3600000000000003</v>
      </c>
      <c r="E51">
        <f>$B$51*$D$51</f>
        <v>0</v>
      </c>
    </row>
    <row r="52" spans="1:6">
      <c r="A52" s="3" t="s">
        <v>45</v>
      </c>
      <c r="B52" s="9">
        <v>4.3600000000000003</v>
      </c>
      <c r="E52">
        <f>$B$52*$D$52</f>
        <v>0</v>
      </c>
    </row>
    <row r="53" spans="1:6">
      <c r="A53" s="3" t="s">
        <v>46</v>
      </c>
      <c r="B53" s="9">
        <v>4.3600000000000003</v>
      </c>
      <c r="E53">
        <f>$B$53*$D$53</f>
        <v>0</v>
      </c>
    </row>
    <row r="54" spans="1:6">
      <c r="A54" s="3" t="s">
        <v>47</v>
      </c>
      <c r="B54" s="9">
        <v>5.3</v>
      </c>
      <c r="E54">
        <f>$B$54*$D$54</f>
        <v>0</v>
      </c>
    </row>
    <row r="55" spans="1:6">
      <c r="A55" s="3" t="s">
        <v>48</v>
      </c>
      <c r="B55" s="9">
        <v>8.64</v>
      </c>
      <c r="C55">
        <v>50</v>
      </c>
      <c r="D55">
        <v>50</v>
      </c>
      <c r="E55">
        <f>$B$55*$D$55</f>
        <v>432</v>
      </c>
      <c r="F55" t="s">
        <v>139</v>
      </c>
    </row>
    <row r="56" spans="1:6">
      <c r="A56" s="3" t="s">
        <v>49</v>
      </c>
      <c r="B56" s="9">
        <v>8.64</v>
      </c>
      <c r="E56">
        <f>$B$56*$D$56</f>
        <v>0</v>
      </c>
    </row>
    <row r="57" spans="1:6" ht="45">
      <c r="B57" s="2"/>
      <c r="C57" s="2"/>
      <c r="D57" s="2" t="s">
        <v>20</v>
      </c>
      <c r="E57">
        <f>SUM(E47:E56)</f>
        <v>1041.3000000000002</v>
      </c>
    </row>
    <row r="60" spans="1:6">
      <c r="A60" s="3" t="s">
        <v>50</v>
      </c>
      <c r="B60" t="s">
        <v>51</v>
      </c>
    </row>
    <row r="61" spans="1:6" ht="45">
      <c r="A61" s="4" t="s">
        <v>52</v>
      </c>
      <c r="B61" s="2" t="s">
        <v>9</v>
      </c>
    </row>
    <row r="62" spans="1:6">
      <c r="A62" t="s">
        <v>53</v>
      </c>
      <c r="B62">
        <v>9.5</v>
      </c>
    </row>
    <row r="63" spans="1:6">
      <c r="A63" t="s">
        <v>54</v>
      </c>
    </row>
    <row r="64" spans="1:6">
      <c r="A64" t="s">
        <v>55</v>
      </c>
      <c r="B64">
        <v>9</v>
      </c>
    </row>
    <row r="65" spans="1:4">
      <c r="A65" t="s">
        <v>22</v>
      </c>
      <c r="B65">
        <v>8</v>
      </c>
    </row>
    <row r="72" spans="1:4" ht="45">
      <c r="A72" s="2" t="s">
        <v>56</v>
      </c>
      <c r="B72">
        <f>SUM(B62:B71)*60</f>
        <v>1590</v>
      </c>
    </row>
    <row r="74" spans="1:4" ht="45">
      <c r="A74" s="2" t="s">
        <v>57</v>
      </c>
      <c r="B74">
        <f>E57/B72</f>
        <v>0.65490566037735864</v>
      </c>
      <c r="C74" s="2"/>
    </row>
    <row r="77" spans="1:4">
      <c r="A77" t="s">
        <v>50</v>
      </c>
      <c r="B77" s="3" t="s">
        <v>58</v>
      </c>
      <c r="C77" t="s">
        <v>59</v>
      </c>
      <c r="D77" t="s">
        <v>51</v>
      </c>
    </row>
    <row r="78" spans="1:4">
      <c r="B78" s="3" t="s">
        <v>60</v>
      </c>
    </row>
    <row r="79" spans="1:4">
      <c r="A79" t="s">
        <v>61</v>
      </c>
      <c r="B79" t="s">
        <v>62</v>
      </c>
      <c r="C79" t="s">
        <v>63</v>
      </c>
    </row>
    <row r="80" spans="1:4" ht="90">
      <c r="A80" t="s">
        <v>103</v>
      </c>
      <c r="B80" s="2" t="s">
        <v>140</v>
      </c>
      <c r="C80">
        <v>5</v>
      </c>
    </row>
    <row r="81" spans="1:2" ht="45">
      <c r="A81" t="s">
        <v>114</v>
      </c>
      <c r="B81" s="2" t="s">
        <v>141</v>
      </c>
    </row>
    <row r="82" spans="1:2">
      <c r="B82" s="2"/>
    </row>
  </sheetData>
  <mergeCells count="1">
    <mergeCell ref="B41:G42"/>
  </mergeCells>
  <pageMargins left="0.7" right="0.7" top="0.75" bottom="0.75" header="0.3" footer="0.3"/>
  <pageSetup paperSize="9" orientation="portrait" horizontalDpi="300" verticalDpi="300"/>
  <tableParts count="7">
    <tablePart r:id="rId1"/>
    <tablePart r:id="rId2"/>
    <tablePart r:id="rId3"/>
    <tablePart r:id="rId4"/>
    <tablePart r:id="rId5"/>
    <tablePart r:id="rId6"/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31.08.2022       </vt:lpstr>
      <vt:lpstr>30.08.2022      </vt:lpstr>
      <vt:lpstr>29.08.2022     </vt:lpstr>
      <vt:lpstr>5.08.2022    </vt:lpstr>
      <vt:lpstr>4.08.2022   </vt:lpstr>
      <vt:lpstr>3.08.2022  </vt:lpstr>
      <vt:lpstr>2.08.2022 </vt:lpstr>
      <vt:lpstr>1.08.2022</vt:lpstr>
    </vt:vector>
  </TitlesOfParts>
  <Manager/>
  <Company>Krokoz™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Олевс</dc:creator>
  <cp:keywords/>
  <dc:description/>
  <cp:lastModifiedBy>Олевс</cp:lastModifiedBy>
  <cp:revision/>
  <dcterms:created xsi:type="dcterms:W3CDTF">2022-07-14T09:55:58Z</dcterms:created>
  <dcterms:modified xsi:type="dcterms:W3CDTF">2022-09-03T10:32:16Z</dcterms:modified>
  <cp:category/>
  <cp:contentStatus/>
</cp:coreProperties>
</file>