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6.xml" ContentType="application/vnd.openxmlformats-officedocument.spreadsheetml.table+xml"/>
  <Override PartName="/xl/tables/table27.xml" ContentType="application/vnd.openxmlformats-officedocument.spreadsheetml.table+xml"/>
  <Override PartName="/xl/tables/table152.xml" ContentType="application/vnd.openxmlformats-officedocument.spreadsheetml.table+xml"/>
  <Override PartName="/xl/tables/table58.xml" ContentType="application/vnd.openxmlformats-officedocument.spreadsheetml.table+xml"/>
  <Override PartName="/xl/tables/table81.xml" ContentType="application/vnd.openxmlformats-officedocument.spreadsheetml.table+xml"/>
  <Override PartName="/xl/tables/table129.xml" ContentType="application/vnd.openxmlformats-officedocument.spreadsheetml.table+xml"/>
  <Override PartName="/xl/tables/table14.xml" ContentType="application/vnd.openxmlformats-officedocument.spreadsheetml.table+xml"/>
  <Override PartName="/xl/tables/table130.xml" ContentType="application/vnd.openxmlformats-officedocument.spreadsheetml.table+xml"/>
  <Override PartName="/xl/tables/table36.xml" ContentType="application/vnd.openxmlformats-officedocument.spreadsheetml.table+xml"/>
  <Override PartName="/xl/tables/table108.xml" ContentType="application/vnd.openxmlformats-officedocument.spreadsheetml.table+xml"/>
  <Override PartName="/xl/tables/table144.xml" ContentType="application/vnd.openxmlformats-officedocument.spreadsheetml.table+xml"/>
  <Override PartName="/xl/tables/table86.xml" ContentType="application/vnd.openxmlformats-officedocument.spreadsheetml.table+xml"/>
  <Override PartName="/xl/tables/table80.xml" ContentType="application/vnd.openxmlformats-officedocument.spreadsheetml.table+xml"/>
  <Override PartName="/xl/tables/table128.xml" ContentType="application/vnd.openxmlformats-officedocument.spreadsheetml.table+xml"/>
  <Override PartName="/xl/tables/table13.xml" ContentType="application/vnd.openxmlformats-officedocument.spreadsheetml.table+xml"/>
  <Override PartName="/xl/tables/table35.xml" ContentType="application/vnd.openxmlformats-officedocument.spreadsheetml.table+xml"/>
  <Override PartName="/xl/tables/table57.xml" ContentType="application/vnd.openxmlformats-officedocument.spreadsheetml.table+xml"/>
  <Override PartName="/xl/tables/table85.xml" ContentType="application/vnd.openxmlformats-officedocument.spreadsheetml.table+xml"/>
  <Override PartName="/xl/tables/table49.xml" ContentType="application/vnd.openxmlformats-officedocument.spreadsheetml.table+xml"/>
  <Override PartName="/xl/tables/table107.xml" ContentType="application/vnd.openxmlformats-officedocument.spreadsheetml.table+xml"/>
  <Override PartName="/xl/tables/table26.xml" ContentType="application/vnd.openxmlformats-officedocument.spreadsheetml.table+xml"/>
  <Override PartName="/xl/tables/table5.xml" ContentType="application/vnd.openxmlformats-officedocument.spreadsheetml.table+xml"/>
  <Override PartName="/xl/tables/table151.xml" ContentType="application/vnd.openxmlformats-officedocument.spreadsheetml.table+xml"/>
  <Override PartName="/xl/tables/table127.xml" ContentType="application/vnd.openxmlformats-officedocument.spreadsheetml.table+xml"/>
  <Override PartName="/xl/tables/table12.xml" ContentType="application/vnd.openxmlformats-officedocument.spreadsheetml.table+xml"/>
  <Override PartName="/xl/tables/table149.xml" ContentType="application/vnd.openxmlformats-officedocument.spreadsheetml.table+xml"/>
  <Override PartName="/xl/tables/table34.xml" ContentType="application/vnd.openxmlformats-officedocument.spreadsheetml.table+xml"/>
  <Override PartName="/xl/tables/table56.xml" ContentType="application/vnd.openxmlformats-officedocument.spreadsheetml.table+xml"/>
  <Override PartName="/xl/tables/table84.xml" ContentType="application/vnd.openxmlformats-officedocument.spreadsheetml.table+xml"/>
  <Override PartName="/xl/tables/table106.xml" ContentType="application/vnd.openxmlformats-officedocument.spreadsheetml.table+xml"/>
  <Override PartName="/xl/tables/table25.xml" ContentType="application/vnd.openxmlformats-officedocument.spreadsheetml.table+xml"/>
  <Override PartName="/xl/tables/table4.xml" ContentType="application/vnd.openxmlformats-officedocument.spreadsheetml.table+xml"/>
  <Override PartName="/xl/tables/table150.xml" ContentType="application/vnd.openxmlformats-officedocument.spreadsheetml.table+xml"/>
  <Override PartName="/xl/tables/table125.xml" ContentType="application/vnd.openxmlformats-officedocument.spreadsheetml.table+xml"/>
  <Override PartName="/xl/tables/table10.xml" ContentType="application/vnd.openxmlformats-officedocument.spreadsheetml.table+xml"/>
  <Override PartName="/xl/tables/table147.xml" ContentType="application/vnd.openxmlformats-officedocument.spreadsheetml.table+xml"/>
  <Override PartName="/xl/tables/table32.xml" ContentType="application/vnd.openxmlformats-officedocument.spreadsheetml.table+xml"/>
  <Override PartName="/xl/tables/table54.xml" ContentType="application/vnd.openxmlformats-officedocument.spreadsheetml.table+xml"/>
  <Override PartName="/xl/tables/table83.xml" ContentType="application/vnd.openxmlformats-officedocument.spreadsheetml.table+xml"/>
  <Override PartName="/xl/tables/table47.xml" ContentType="application/vnd.openxmlformats-officedocument.spreadsheetml.table+xml"/>
  <Override PartName="/xl/tables/table105.xml" ContentType="application/vnd.openxmlformats-officedocument.spreadsheetml.table+xml"/>
  <Override PartName="/xl/tables/table28.xml" ContentType="application/vnd.openxmlformats-officedocument.spreadsheetml.table+xml"/>
  <Override PartName="/xl/tables/table7.xml" ContentType="application/vnd.openxmlformats-officedocument.spreadsheetml.table+xml"/>
  <Override PartName="/xl/tables/table145.xml" ContentType="application/vnd.openxmlformats-officedocument.spreadsheetml.table+xml"/>
  <Override PartName="/xl/tables/table30.xml" ContentType="application/vnd.openxmlformats-officedocument.spreadsheetml.table+xml"/>
  <Override PartName="/xl/tables/table52.xml" ContentType="application/vnd.openxmlformats-officedocument.spreadsheetml.table+xml"/>
  <Override PartName="/xl/tables/table82.xml" ContentType="application/vnd.openxmlformats-officedocument.spreadsheetml.table+xml"/>
  <Override PartName="/xl/tables/table104.xml" ContentType="application/vnd.openxmlformats-officedocument.spreadsheetml.table+xml"/>
  <Override PartName="/xl/tables/table126.xml" ContentType="application/vnd.openxmlformats-officedocument.spreadsheetml.table+xml"/>
  <Override PartName="/xl/tables/table148.xml" ContentType="application/vnd.openxmlformats-officedocument.spreadsheetml.table+xml"/>
  <Override PartName="/xl/tables/table103.xml" ContentType="application/vnd.openxmlformats-officedocument.spreadsheetml.table+xml"/>
  <Override PartName="/xl/tables/table40.xml" ContentType="application/vnd.openxmlformats-officedocument.spreadsheetml.table+xml"/>
  <Override PartName="/xl/tables/table9.xml" ContentType="application/vnd.openxmlformats-officedocument.spreadsheetml.table+xml"/>
  <Override PartName="/xl/tables/table102.xml" ContentType="application/vnd.openxmlformats-officedocument.spreadsheetml.table+xml"/>
  <Override PartName="/xl/tables/table124.xml" ContentType="application/vnd.openxmlformats-officedocument.spreadsheetml.table+xml"/>
  <Override PartName="/xl/tables/table146.xml" ContentType="application/vnd.openxmlformats-officedocument.spreadsheetml.table+xml"/>
  <Override PartName="/xl/tables/table29.xml" ContentType="application/vnd.openxmlformats-officedocument.spreadsheetml.table+xml"/>
  <Override PartName="/xl/tables/table51.xml" ContentType="application/vnd.openxmlformats-officedocument.spreadsheetml.table+xml"/>
  <Override PartName="/xl/tables/table79.xml" ContentType="application/vnd.openxmlformats-officedocument.spreadsheetml.table+xml"/>
  <Override PartName="/xl/tables/table101.xml" ContentType="application/vnd.openxmlformats-officedocument.spreadsheetml.table+xml"/>
  <Override PartName="/xl/tables/table123.xml" ContentType="application/vnd.openxmlformats-officedocument.spreadsheetml.table+xml"/>
  <Override PartName="/xl/tables/table50.xml" ContentType="application/vnd.openxmlformats-officedocument.spreadsheetml.table+xml"/>
  <Override PartName="/xl/tables/table78.xml" ContentType="application/vnd.openxmlformats-officedocument.spreadsheetml.table+xml"/>
  <Override PartName="/xl/tables/table100.xml" ContentType="application/vnd.openxmlformats-officedocument.spreadsheetml.table+xml"/>
  <Override PartName="/xl/tables/table122.xml" ContentType="application/vnd.openxmlformats-officedocument.spreadsheetml.table+xml"/>
  <Override PartName="/xl/tables/table3.xml" ContentType="application/vnd.openxmlformats-officedocument.spreadsheetml.table+xml"/>
  <Override PartName="/xl/tables/table48.xml" ContentType="application/vnd.openxmlformats-officedocument.spreadsheetml.table+xml"/>
  <Override PartName="/xl/tables/table77.xml" ContentType="application/vnd.openxmlformats-officedocument.spreadsheetml.table+xml"/>
  <Override PartName="/xl/tables/table99.xml" ContentType="application/vnd.openxmlformats-officedocument.spreadsheetml.table+xml"/>
  <Override PartName="/xl/tables/table121.xml" ContentType="application/vnd.openxmlformats-officedocument.spreadsheetml.table+xml"/>
  <Override PartName="/xl/tables/table143.xml" ContentType="application/vnd.openxmlformats-officedocument.spreadsheetml.table+xml"/>
  <Override PartName="/xl/tables/table2.xml" ContentType="application/vnd.openxmlformats-officedocument.spreadsheetml.table+xml"/>
  <Override PartName="/xl/tables/table24.xml" ContentType="application/vnd.openxmlformats-officedocument.spreadsheetml.table+xml"/>
  <Override PartName="/xl/tables/table46.xml" ContentType="application/vnd.openxmlformats-officedocument.spreadsheetml.table+xml"/>
  <Override PartName="/xl/tables/table76.xml" ContentType="application/vnd.openxmlformats-officedocument.spreadsheetml.table+xml"/>
  <Override PartName="/xl/tables/table98.xml" ContentType="application/vnd.openxmlformats-officedocument.spreadsheetml.table+xml"/>
  <Override PartName="/xl/tables/table120.xml" ContentType="application/vnd.openxmlformats-officedocument.spreadsheetml.table+xml"/>
  <Override PartName="/xl/tables/table142.xml" ContentType="application/vnd.openxmlformats-officedocument.spreadsheetml.table+xml"/>
  <Override PartName="/xl/tables/table1.xml" ContentType="application/vnd.openxmlformats-officedocument.spreadsheetml.table+xml"/>
  <Override PartName="/xl/tables/table23.xml" ContentType="application/vnd.openxmlformats-officedocument.spreadsheetml.table+xml"/>
  <Override PartName="/xl/tables/table45.xml" ContentType="application/vnd.openxmlformats-officedocument.spreadsheetml.table+xml"/>
  <Override PartName="/xl/tables/table75.xml" ContentType="application/vnd.openxmlformats-officedocument.spreadsheetml.table+xml"/>
  <Override PartName="/xl/tables/table97.xml" ContentType="application/vnd.openxmlformats-officedocument.spreadsheetml.table+xml"/>
  <Override PartName="/xl/tables/table119.xml" ContentType="application/vnd.openxmlformats-officedocument.spreadsheetml.table+xml"/>
  <Override PartName="/xl/tables/table141.xml" ContentType="application/vnd.openxmlformats-officedocument.spreadsheetml.table+xml"/>
  <Override PartName="/xl/tables/table8.xml" ContentType="application/vnd.openxmlformats-officedocument.spreadsheetml.table+xml"/>
  <Override PartName="/xl/tables/table31.xml" ContentType="application/vnd.openxmlformats-officedocument.spreadsheetml.table+xml"/>
  <Override PartName="/xl/tables/table53.xml" ContentType="application/vnd.openxmlformats-officedocument.spreadsheetml.table+xml"/>
  <Override PartName="/xl/tables/table87.xml" ContentType="application/vnd.openxmlformats-officedocument.spreadsheetml.table+xml"/>
  <Override PartName="/xl/tables/table109.xml" ContentType="application/vnd.openxmlformats-officedocument.spreadsheetml.table+xml"/>
  <Override PartName="/xl/tables/table131.xml" ContentType="application/vnd.openxmlformats-officedocument.spreadsheetml.table+xml"/>
  <Override PartName="/xl/tables/table153.xml" ContentType="application/vnd.openxmlformats-officedocument.spreadsheetml.table+xml"/>
  <Override PartName="/xl/tables/table11.xml" ContentType="application/vnd.openxmlformats-officedocument.spreadsheetml.table+xml"/>
  <Override PartName="/xl/tables/table33.xml" ContentType="application/vnd.openxmlformats-officedocument.spreadsheetml.table+xml"/>
  <Override PartName="/xl/tables/table55.xml" ContentType="application/vnd.openxmlformats-officedocument.spreadsheetml.table+xml"/>
  <Override PartName="/xl/tables/table88.xml" ContentType="application/vnd.openxmlformats-officedocument.spreadsheetml.table+xml"/>
  <Override PartName="/xl/tables/table110.xml" ContentType="application/vnd.openxmlformats-officedocument.spreadsheetml.table+xml"/>
  <Override PartName="/xl/tables/table132.xml" ContentType="application/vnd.openxmlformats-officedocument.spreadsheetml.table+xml"/>
  <Override PartName="/xl/tables/table154.xml" ContentType="application/vnd.openxmlformats-officedocument.spreadsheetml.table+xml"/>
  <Override PartName="/xl/tables/table22.xml" ContentType="application/vnd.openxmlformats-officedocument.spreadsheetml.table+xml"/>
  <Override PartName="/xl/tables/table44.xml" ContentType="application/vnd.openxmlformats-officedocument.spreadsheetml.table+xml"/>
  <Override PartName="/xl/tables/table66.xml" ContentType="application/vnd.openxmlformats-officedocument.spreadsheetml.table+xml"/>
  <Override PartName="/xl/tables/table74.xml" ContentType="application/vnd.openxmlformats-officedocument.spreadsheetml.table+xml"/>
  <Override PartName="/xl/tables/table96.xml" ContentType="application/vnd.openxmlformats-officedocument.spreadsheetml.table+xml"/>
  <Override PartName="/xl/tables/table118.xml" ContentType="application/vnd.openxmlformats-officedocument.spreadsheetml.table+xml"/>
  <Override PartName="/xl/tables/table140.xml" ContentType="application/vnd.openxmlformats-officedocument.spreadsheetml.table+xml"/>
  <Override PartName="/xl/tables/table21.xml" ContentType="application/vnd.openxmlformats-officedocument.spreadsheetml.table+xml"/>
  <Override PartName="/xl/tables/table43.xml" ContentType="application/vnd.openxmlformats-officedocument.spreadsheetml.table+xml"/>
  <Override PartName="/xl/tables/table65.xml" ContentType="application/vnd.openxmlformats-officedocument.spreadsheetml.table+xml"/>
  <Override PartName="/xl/tables/table73.xml" ContentType="application/vnd.openxmlformats-officedocument.spreadsheetml.table+xml"/>
  <Override PartName="/xl/tables/table95.xml" ContentType="application/vnd.openxmlformats-officedocument.spreadsheetml.table+xml"/>
  <Override PartName="/xl/tables/table117.xml" ContentType="application/vnd.openxmlformats-officedocument.spreadsheetml.table+xml"/>
  <Override PartName="/xl/tables/table139.xml" ContentType="application/vnd.openxmlformats-officedocument.spreadsheetml.table+xml"/>
  <Override PartName="/xl/tables/table20.xml" ContentType="application/vnd.openxmlformats-officedocument.spreadsheetml.table+xml"/>
  <Override PartName="/xl/tables/table42.xml" ContentType="application/vnd.openxmlformats-officedocument.spreadsheetml.table+xml"/>
  <Override PartName="/xl/tables/table64.xml" ContentType="application/vnd.openxmlformats-officedocument.spreadsheetml.table+xml"/>
  <Override PartName="/xl/tables/table72.xml" ContentType="application/vnd.openxmlformats-officedocument.spreadsheetml.table+xml"/>
  <Override PartName="/xl/tables/table94.xml" ContentType="application/vnd.openxmlformats-officedocument.spreadsheetml.table+xml"/>
  <Override PartName="/xl/tables/table116.xml" ContentType="application/vnd.openxmlformats-officedocument.spreadsheetml.table+xml"/>
  <Override PartName="/xl/tables/table138.xml" ContentType="application/vnd.openxmlformats-officedocument.spreadsheetml.table+xml"/>
  <Override PartName="/xl/tables/table19.xml" ContentType="application/vnd.openxmlformats-officedocument.spreadsheetml.table+xml"/>
  <Override PartName="/xl/tables/table41.xml" ContentType="application/vnd.openxmlformats-officedocument.spreadsheetml.table+xml"/>
  <Override PartName="/xl/tables/table63.xml" ContentType="application/vnd.openxmlformats-officedocument.spreadsheetml.table+xml"/>
  <Override PartName="/xl/tables/table71.xml" ContentType="application/vnd.openxmlformats-officedocument.spreadsheetml.table+xml"/>
  <Override PartName="/xl/tables/table93.xml" ContentType="application/vnd.openxmlformats-officedocument.spreadsheetml.table+xml"/>
  <Override PartName="/xl/tables/table115.xml" ContentType="application/vnd.openxmlformats-officedocument.spreadsheetml.table+xml"/>
  <Override PartName="/xl/tables/table137.xml" ContentType="application/vnd.openxmlformats-officedocument.spreadsheetml.table+xml"/>
  <Override PartName="/xl/tables/table18.xml" ContentType="application/vnd.openxmlformats-officedocument.spreadsheetml.table+xml"/>
  <Override PartName="/xl/tables/table62.xml" ContentType="application/vnd.openxmlformats-officedocument.spreadsheetml.table+xml"/>
  <Override PartName="/xl/tables/table70.xml" ContentType="application/vnd.openxmlformats-officedocument.spreadsheetml.table+xml"/>
  <Override PartName="/xl/tables/table92.xml" ContentType="application/vnd.openxmlformats-officedocument.spreadsheetml.table+xml"/>
  <Override PartName="/xl/tables/table114.xml" ContentType="application/vnd.openxmlformats-officedocument.spreadsheetml.table+xml"/>
  <Override PartName="/xl/tables/table136.xml" ContentType="application/vnd.openxmlformats-officedocument.spreadsheetml.table+xml"/>
  <Override PartName="/xl/tables/table17.xml" ContentType="application/vnd.openxmlformats-officedocument.spreadsheetml.table+xml"/>
  <Override PartName="/xl/tables/table39.xml" ContentType="application/vnd.openxmlformats-officedocument.spreadsheetml.table+xml"/>
  <Override PartName="/xl/tables/table61.xml" ContentType="application/vnd.openxmlformats-officedocument.spreadsheetml.table+xml"/>
  <Override PartName="/xl/tables/table69.xml" ContentType="application/vnd.openxmlformats-officedocument.spreadsheetml.table+xml"/>
  <Override PartName="/xl/tables/table91.xml" ContentType="application/vnd.openxmlformats-officedocument.spreadsheetml.table+xml"/>
  <Override PartName="/xl/tables/table113.xml" ContentType="application/vnd.openxmlformats-officedocument.spreadsheetml.table+xml"/>
  <Override PartName="/xl/tables/table135.xml" ContentType="application/vnd.openxmlformats-officedocument.spreadsheetml.table+xml"/>
  <Override PartName="/xl/tables/table16.xml" ContentType="application/vnd.openxmlformats-officedocument.spreadsheetml.table+xml"/>
  <Override PartName="/xl/tables/table38.xml" ContentType="application/vnd.openxmlformats-officedocument.spreadsheetml.table+xml"/>
  <Override PartName="/xl/tables/table60.xml" ContentType="application/vnd.openxmlformats-officedocument.spreadsheetml.table+xml"/>
  <Override PartName="/xl/tables/table68.xml" ContentType="application/vnd.openxmlformats-officedocument.spreadsheetml.table+xml"/>
  <Override PartName="/xl/tables/table90.xml" ContentType="application/vnd.openxmlformats-officedocument.spreadsheetml.table+xml"/>
  <Override PartName="/xl/tables/table112.xml" ContentType="application/vnd.openxmlformats-officedocument.spreadsheetml.table+xml"/>
  <Override PartName="/xl/tables/table134.xml" ContentType="application/vnd.openxmlformats-officedocument.spreadsheetml.table+xml"/>
  <Override PartName="/xl/tables/table15.xml" ContentType="application/vnd.openxmlformats-officedocument.spreadsheetml.table+xml"/>
  <Override PartName="/xl/tables/table37.xml" ContentType="application/vnd.openxmlformats-officedocument.spreadsheetml.table+xml"/>
  <Override PartName="/xl/tables/table59.xml" ContentType="application/vnd.openxmlformats-officedocument.spreadsheetml.table+xml"/>
  <Override PartName="/xl/tables/table67.xml" ContentType="application/vnd.openxmlformats-officedocument.spreadsheetml.table+xml"/>
  <Override PartName="/xl/tables/table89.xml" ContentType="application/vnd.openxmlformats-officedocument.spreadsheetml.table+xml"/>
  <Override PartName="/xl/tables/table111.xml" ContentType="application/vnd.openxmlformats-officedocument.spreadsheetml.table+xml"/>
  <Override PartName="/xl/tables/table133.xml" ContentType="application/vnd.openxmlformats-officedocument.spreadsheetml.table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22.xml.rels" ContentType="application/vnd.openxmlformats-package.relationships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20.xml.rels" ContentType="application/vnd.openxmlformats-package.relationships+xml"/>
  <Override PartName="/xl/worksheets/_rels/sheet7.xml.rels" ContentType="application/vnd.openxmlformats-package.relationships+xml"/>
  <Override PartName="/xl/worksheets/_rels/sheet21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19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.12.2022         " sheetId="1" state="visible" r:id="rId2"/>
    <sheet name="29.12.2022         " sheetId="2" state="visible" r:id="rId3"/>
    <sheet name="28.12.2022        " sheetId="3" state="visible" r:id="rId4"/>
    <sheet name="27.12.2022         " sheetId="4" state="visible" r:id="rId5"/>
    <sheet name="26.12.2022        " sheetId="5" state="visible" r:id="rId6"/>
    <sheet name="23.12.2022       " sheetId="6" state="visible" r:id="rId7"/>
    <sheet name="22.12.2022        " sheetId="7" state="visible" r:id="rId8"/>
    <sheet name="21.12.2022        " sheetId="8" state="visible" r:id="rId9"/>
    <sheet name="20.12.2022       " sheetId="9" state="visible" r:id="rId10"/>
    <sheet name="19.12.2022      " sheetId="10" state="visible" r:id="rId11"/>
    <sheet name="16.12.2022       " sheetId="11" state="visible" r:id="rId12"/>
    <sheet name="15.12.2022       " sheetId="12" state="visible" r:id="rId13"/>
    <sheet name="14.12.2022       " sheetId="13" state="visible" r:id="rId14"/>
    <sheet name="13.12.2022       " sheetId="14" state="visible" r:id="rId15"/>
    <sheet name="12.12.2022      " sheetId="15" state="visible" r:id="rId16"/>
    <sheet name="09.12.2022      " sheetId="16" state="visible" r:id="rId17"/>
    <sheet name="08.12.2022      " sheetId="17" state="visible" r:id="rId18"/>
    <sheet name="07.12.2022     " sheetId="18" state="visible" r:id="rId19"/>
    <sheet name="06.12.2022     " sheetId="19" state="visible" r:id="rId20"/>
    <sheet name="05.12.2022    " sheetId="20" state="visible" r:id="rId21"/>
    <sheet name="02.12.2022    " sheetId="21" state="visible" r:id="rId22"/>
    <sheet name="01.12.2022    " sheetId="22" state="visible" r:id="rId2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<sst xmlns="http://schemas.openxmlformats.org/spreadsheetml/2006/main" count="3094" uniqueCount="253">
  <si>
    <t xml:space="preserve">Отчет работы сборочного участка за</t>
  </si>
  <si>
    <t xml:space="preserve">Бригада 1</t>
  </si>
  <si>
    <t xml:space="preserve">2</t>
  </si>
  <si>
    <t xml:space="preserve">Замки</t>
  </si>
  <si>
    <t xml:space="preserve">А</t>
  </si>
  <si>
    <t xml:space="preserve">Б</t>
  </si>
  <si>
    <t xml:space="preserve">Г</t>
  </si>
  <si>
    <t xml:space="preserve">Д=А*Г</t>
  </si>
  <si>
    <t xml:space="preserve">Фамилия
работника</t>
  </si>
  <si>
    <t xml:space="preserve">Отработано,
час</t>
  </si>
  <si>
    <t xml:space="preserve">Позиция(цвет)</t>
  </si>
  <si>
    <t xml:space="preserve">Трудоемкость
одной шт, мин</t>
  </si>
  <si>
    <t xml:space="preserve">План, шт.</t>
  </si>
  <si>
    <t xml:space="preserve">Сделано, шт</t>
  </si>
  <si>
    <t xml:space="preserve">Трудоемкость 
сделанного
,мин</t>
  </si>
  <si>
    <t xml:space="preserve">Макарова</t>
  </si>
  <si>
    <t xml:space="preserve">Верт</t>
  </si>
  <si>
    <t xml:space="preserve">М1-300 сер </t>
  </si>
  <si>
    <t xml:space="preserve">Воробьев</t>
  </si>
  <si>
    <t xml:space="preserve">Реальная 
трудоемкость</t>
  </si>
  <si>
    <t xml:space="preserve">Производительность 
бригады,%</t>
  </si>
  <si>
    <t xml:space="preserve">Плановая 
трудоемкость
сделанного,мин</t>
  </si>
  <si>
    <t xml:space="preserve">Бригада 2</t>
  </si>
  <si>
    <t xml:space="preserve">Прокопьева</t>
  </si>
  <si>
    <t xml:space="preserve">Савельева</t>
  </si>
  <si>
    <t xml:space="preserve">Шепталова</t>
  </si>
  <si>
    <t xml:space="preserve">Бригада 3</t>
  </si>
  <si>
    <t xml:space="preserve">Плотникова</t>
  </si>
  <si>
    <t xml:space="preserve">Петерман</t>
  </si>
  <si>
    <t xml:space="preserve">Модуль</t>
  </si>
  <si>
    <t xml:space="preserve">Модуль2</t>
  </si>
  <si>
    <t xml:space="preserve">Позиция</t>
  </si>
  <si>
    <t xml:space="preserve">М1</t>
  </si>
  <si>
    <t xml:space="preserve">Поклад</t>
  </si>
  <si>
    <t xml:space="preserve">М2-TS</t>
  </si>
  <si>
    <t xml:space="preserve">Доп.информация</t>
  </si>
  <si>
    <t xml:space="preserve">Кнопка</t>
  </si>
  <si>
    <t xml:space="preserve">Доп. Инфрмация</t>
  </si>
  <si>
    <t xml:space="preserve">Изделие
(цвет)</t>
  </si>
  <si>
    <t xml:space="preserve">Трудоемкость 
одной шт.
мин</t>
  </si>
  <si>
    <t xml:space="preserve">Сделано, шт.</t>
  </si>
  <si>
    <t xml:space="preserve">EXITka </t>
  </si>
  <si>
    <t xml:space="preserve">ник Попова </t>
  </si>
  <si>
    <t xml:space="preserve">Циклоп</t>
  </si>
  <si>
    <t xml:space="preserve">100 м/а Васильева, 110 м/а Прокопьева </t>
  </si>
  <si>
    <t xml:space="preserve">PUSHka</t>
  </si>
  <si>
    <t xml:space="preserve">м/а Андреева </t>
  </si>
  <si>
    <t xml:space="preserve">KH-1 light
 </t>
  </si>
  <si>
    <t xml:space="preserve">КН-1</t>
  </si>
  <si>
    <t xml:space="preserve">КН 11.10 ЛКД</t>
  </si>
  <si>
    <t xml:space="preserve">TS click</t>
  </si>
  <si>
    <t xml:space="preserve">TS click light</t>
  </si>
  <si>
    <t xml:space="preserve">Циклоп ИК</t>
  </si>
  <si>
    <t xml:space="preserve">Циклоп ТМ</t>
  </si>
  <si>
    <t xml:space="preserve">Столбец1</t>
  </si>
  <si>
    <t xml:space="preserve">Столбец4</t>
  </si>
  <si>
    <t xml:space="preserve">Фамилия 
работника</t>
  </si>
  <si>
    <t xml:space="preserve">Попова</t>
  </si>
  <si>
    <t xml:space="preserve">Васильева</t>
  </si>
  <si>
    <t xml:space="preserve">Андреева</t>
  </si>
  <si>
    <t xml:space="preserve">Реальная 
трудоемкость,мин</t>
  </si>
  <si>
    <t xml:space="preserve">Производительность
бригады,%</t>
  </si>
  <si>
    <t xml:space="preserve">Столбец2</t>
  </si>
  <si>
    <t xml:space="preserve">Столбец3</t>
  </si>
  <si>
    <t xml:space="preserve">Доп. работы</t>
  </si>
  <si>
    <t xml:space="preserve">Фамилия работника</t>
  </si>
  <si>
    <t xml:space="preserve">Вид деятельности</t>
  </si>
  <si>
    <t xml:space="preserve">Отработано,час</t>
  </si>
  <si>
    <t xml:space="preserve">Гаврилова</t>
  </si>
  <si>
    <t xml:space="preserve">оц-ка</t>
  </si>
  <si>
    <t xml:space="preserve">Скобелева </t>
  </si>
  <si>
    <t xml:space="preserve">М1-300 бел </t>
  </si>
  <si>
    <t xml:space="preserve">М1-400  кор</t>
  </si>
  <si>
    <t xml:space="preserve">М1-300  кор</t>
  </si>
  <si>
    <t xml:space="preserve">М2-400 сер </t>
  </si>
  <si>
    <t xml:space="preserve">М1-500 </t>
  </si>
  <si>
    <t xml:space="preserve">М2</t>
  </si>
  <si>
    <t xml:space="preserve"> 110 м/а Васильева,  100 с/а Прокопьева </t>
  </si>
  <si>
    <t xml:space="preserve">с/а Андреева </t>
  </si>
  <si>
    <t xml:space="preserve">Долги по замкам: М1-300 сер  120 шт, М1-300 кор 5 шт(забракованы), М1-300  сер 25 шт (забракованы)</t>
  </si>
  <si>
    <t xml:space="preserve">М1-300  бел</t>
  </si>
  <si>
    <t xml:space="preserve">TS ML 300 RU 1 бел</t>
  </si>
  <si>
    <t xml:space="preserve">TS ML 300 RU 2 сер</t>
  </si>
  <si>
    <t xml:space="preserve">М1-500  сер </t>
  </si>
  <si>
    <t xml:space="preserve">М1-300  кор </t>
  </si>
  <si>
    <t xml:space="preserve">М2-500  кор</t>
  </si>
  <si>
    <t xml:space="preserve">М2-500 чер</t>
  </si>
  <si>
    <t xml:space="preserve">110 ник Прокопьева,110 ник Попова </t>
  </si>
  <si>
    <t xml:space="preserve">м/а Васильева </t>
  </si>
  <si>
    <t xml:space="preserve">домофоны</t>
  </si>
  <si>
    <t xml:space="preserve">Прокопьева </t>
  </si>
  <si>
    <t xml:space="preserve">лак кол-ки</t>
  </si>
  <si>
    <t xml:space="preserve">Долги по замкам:  М1-400  кор 60 шт, М1-300  сер 120 (забракованы), М1-300  кор 30 (забракованы)</t>
  </si>
  <si>
    <t xml:space="preserve">М1-400 м/а</t>
  </si>
  <si>
    <t xml:space="preserve">М1-200 бел L</t>
  </si>
  <si>
    <t xml:space="preserve">ник 110 Попова,  чер 100 Прокопьева </t>
  </si>
  <si>
    <t xml:space="preserve">95 м/а,15 кожа Васильева </t>
  </si>
  <si>
    <t xml:space="preserve">Чер Андреева </t>
  </si>
  <si>
    <t xml:space="preserve">20 шт Прокопьева,  10 шт Попова </t>
  </si>
  <si>
    <t xml:space="preserve">Андреева </t>
  </si>
  <si>
    <t xml:space="preserve">кр-н 260 2 шт.(сдано)</t>
  </si>
  <si>
    <t xml:space="preserve">упаковка  уголков</t>
  </si>
  <si>
    <t xml:space="preserve">М1-300  бел </t>
  </si>
  <si>
    <t xml:space="preserve">М1-150  бел </t>
  </si>
  <si>
    <t xml:space="preserve">М1-150  сер L</t>
  </si>
  <si>
    <t xml:space="preserve">М1-300  сер </t>
  </si>
  <si>
    <t xml:space="preserve">М2-500 кор</t>
  </si>
  <si>
    <t xml:space="preserve">чер Андреева </t>
  </si>
  <si>
    <t xml:space="preserve">100 бел Попова,  20 чер Попова,  50 чер Прокопьева.</t>
  </si>
  <si>
    <t xml:space="preserve">покраска уголков</t>
  </si>
  <si>
    <t xml:space="preserve">Долги по замкам: М1-300  кор 5 шт (забракованы), М1-300  сер 90</t>
  </si>
  <si>
    <t xml:space="preserve">М1-500  сер</t>
  </si>
  <si>
    <t xml:space="preserve">М2-400  кор</t>
  </si>
  <si>
    <t xml:space="preserve">М1-300 кор </t>
  </si>
  <si>
    <t xml:space="preserve">чер Васильева </t>
  </si>
  <si>
    <t xml:space="preserve">130 Попова,  50 Прокопьева </t>
  </si>
  <si>
    <t xml:space="preserve">упаковка уголков</t>
  </si>
  <si>
    <t xml:space="preserve">М1-150  бел</t>
  </si>
  <si>
    <t xml:space="preserve">М1-200  бел L без печати </t>
  </si>
  <si>
    <t xml:space="preserve">М1-300 м/а</t>
  </si>
  <si>
    <t xml:space="preserve">10 шт из них без печати </t>
  </si>
  <si>
    <t xml:space="preserve">М1-500  кор</t>
  </si>
  <si>
    <t xml:space="preserve">М1-500 м/а без печати </t>
  </si>
  <si>
    <t xml:space="preserve">М2-400  бел</t>
  </si>
  <si>
    <t xml:space="preserve">10 шт из них  без печати </t>
  </si>
  <si>
    <t xml:space="preserve">М1-400 с/а без  печати </t>
  </si>
  <si>
    <t xml:space="preserve">М1-400 м/а без печати </t>
  </si>
  <si>
    <t xml:space="preserve">ник Андреева </t>
  </si>
  <si>
    <t xml:space="preserve">120 Попова,  110 Прокопьева </t>
  </si>
  <si>
    <t xml:space="preserve">М1-300  м/а без печати</t>
  </si>
  <si>
    <t xml:space="preserve">М2-400 м/а без печати </t>
  </si>
  <si>
    <t xml:space="preserve">М2-400 с/а без  печати </t>
  </si>
  <si>
    <t xml:space="preserve">М1-150 с/а L</t>
  </si>
  <si>
    <t xml:space="preserve">10 из них без печати </t>
  </si>
  <si>
    <t xml:space="preserve">М1-150  м/а L</t>
  </si>
  <si>
    <t xml:space="preserve">10 из них  без печати </t>
  </si>
  <si>
    <t xml:space="preserve">М1-500  м/а без печати </t>
  </si>
  <si>
    <t xml:space="preserve">М2-400  бел без печати </t>
  </si>
  <si>
    <t xml:space="preserve">М2-300 м/а</t>
  </si>
  <si>
    <t xml:space="preserve">М2-300 м/а без печати </t>
  </si>
  <si>
    <t xml:space="preserve">М2-300 с/а без  печати </t>
  </si>
  <si>
    <t xml:space="preserve">с/а Васильева </t>
  </si>
  <si>
    <t xml:space="preserve">130 Попова,  120 Прокопьева </t>
  </si>
  <si>
    <t xml:space="preserve">украшение </t>
  </si>
  <si>
    <t xml:space="preserve">лак кол- ки</t>
  </si>
  <si>
    <t xml:space="preserve">Любимова</t>
  </si>
  <si>
    <t xml:space="preserve">домофон  РRO ТМ с/а</t>
  </si>
  <si>
    <t xml:space="preserve">М1-300  с/а</t>
  </si>
  <si>
    <t xml:space="preserve">М1-300  с/а без печати</t>
  </si>
  <si>
    <t xml:space="preserve">М1-150  бел без печати </t>
  </si>
  <si>
    <t xml:space="preserve">М1-500 с/а без печати </t>
  </si>
  <si>
    <t xml:space="preserve">М1-500 сер </t>
  </si>
  <si>
    <t xml:space="preserve">100 Попова,  100 Прокопьева </t>
  </si>
  <si>
    <t xml:space="preserve">покраска спец.заказа Лисичкину</t>
  </si>
  <si>
    <t xml:space="preserve">Долги по замкам: М1-150  бел  100 шт, М2-400  кор 43 шт(забракованы),М1-150 м/а 25(забракованы), М1-150 с/а 25 (забракованы).</t>
  </si>
  <si>
    <t xml:space="preserve">М2-500 м/а</t>
  </si>
  <si>
    <t xml:space="preserve">М2-500 с/а</t>
  </si>
  <si>
    <t xml:space="preserve">М2-500 м/а без печати </t>
  </si>
  <si>
    <t xml:space="preserve">М2-500 с/а без  печати </t>
  </si>
  <si>
    <t xml:space="preserve">М2-400  м/а без печати </t>
  </si>
  <si>
    <t xml:space="preserve">М2-400  с/а без  печати </t>
  </si>
  <si>
    <t xml:space="preserve">М1-300  чер</t>
  </si>
  <si>
    <t xml:space="preserve">М2-400  бел </t>
  </si>
  <si>
    <t xml:space="preserve">М2-400  бел  без печати </t>
  </si>
  <si>
    <t xml:space="preserve">М2 500</t>
  </si>
  <si>
    <t xml:space="preserve">сер Попова </t>
  </si>
  <si>
    <t xml:space="preserve">60 сер Прокопьева ,40 Попова </t>
  </si>
  <si>
    <t xml:space="preserve">60 сер Прокопьева </t>
  </si>
  <si>
    <t xml:space="preserve">Скобелева</t>
  </si>
  <si>
    <t xml:space="preserve">Долги по замкам: М2-400 бел 80 шт, М2-400 кор 43 шт(забракованы),М1-150 с/а 25 шт(забракованы), М1-150 м/а 25шт (забракованы).</t>
  </si>
  <si>
    <t xml:space="preserve">М1-150 м/а L без печати</t>
  </si>
  <si>
    <t xml:space="preserve">М1-150 с/а L без печати </t>
  </si>
  <si>
    <t xml:space="preserve">М1-150  с/а L</t>
  </si>
  <si>
    <t xml:space="preserve">М1-300  бел  без печати </t>
  </si>
  <si>
    <t xml:space="preserve">чер  Васильева </t>
  </si>
  <si>
    <t xml:space="preserve">мет Прокопьева </t>
  </si>
  <si>
    <t xml:space="preserve">с/а 20, м/а 80 Прокопьева </t>
  </si>
  <si>
    <t xml:space="preserve">Долги по замкам: М1-300 чер 60 шт</t>
  </si>
  <si>
    <t xml:space="preserve">М1-500 с/а</t>
  </si>
  <si>
    <t xml:space="preserve">М2-200 сер ЛКД</t>
  </si>
  <si>
    <t xml:space="preserve">М1-200  сер</t>
  </si>
  <si>
    <t xml:space="preserve"> чер Васильева </t>
  </si>
  <si>
    <t xml:space="preserve">40 м/а,100 с/а Прокопьева </t>
  </si>
  <si>
    <t xml:space="preserve">Долги по замкам: М2-400  кор 43 шт(забракованы), М1-300  чер 120 шт.</t>
  </si>
  <si>
    <t xml:space="preserve">М1-500  с/а</t>
  </si>
  <si>
    <t xml:space="preserve">М1-200  с/а L без печати</t>
  </si>
  <si>
    <t xml:space="preserve">М1-200  с/а</t>
  </si>
  <si>
    <t xml:space="preserve">м/а Прокопьева </t>
  </si>
  <si>
    <t xml:space="preserve">укр. к Н.Г</t>
  </si>
  <si>
    <t xml:space="preserve">долги по замкам:М1-300  бел  120 шт.</t>
  </si>
  <si>
    <t xml:space="preserve">М2-400 кор</t>
  </si>
  <si>
    <t xml:space="preserve">110 ник Васильева, </t>
  </si>
  <si>
    <t xml:space="preserve">30 м/а, 100 с/а Андреева </t>
  </si>
  <si>
    <t xml:space="preserve"> чер Прокопьева </t>
  </si>
  <si>
    <t xml:space="preserve">20 с/а, 80 м/а Прокопьева </t>
  </si>
  <si>
    <t xml:space="preserve">украш.к Н. году</t>
  </si>
  <si>
    <t xml:space="preserve">Долги по замкам: М1-500 с/а 1 шт, М1-500 сер 30 шт, М1-300 сер  80 шт.</t>
  </si>
  <si>
    <t xml:space="preserve">М1-300 с/а</t>
  </si>
  <si>
    <t xml:space="preserve"> 100 бел Прокопьева </t>
  </si>
  <si>
    <t xml:space="preserve">покраска шайб</t>
  </si>
  <si>
    <t xml:space="preserve">долги по замкам: М1-300 бел 25, М1-300 с/а 25, М1-500  с/а 30, М2-400 сер  80 шт.</t>
  </si>
  <si>
    <t xml:space="preserve">М1-400  чер</t>
  </si>
  <si>
    <t xml:space="preserve">М2-500 сер</t>
  </si>
  <si>
    <t xml:space="preserve">М2-300 сер </t>
  </si>
  <si>
    <t xml:space="preserve">М2-500</t>
  </si>
  <si>
    <t xml:space="preserve"> Прокопьева </t>
  </si>
  <si>
    <t xml:space="preserve">80 м/а, 40 сер Попова; 100 бел Прокопьева </t>
  </si>
  <si>
    <t xml:space="preserve">кр-н 260 1 шт(сдано), К15/5-70-12 5 шт.(сдано)</t>
  </si>
  <si>
    <t xml:space="preserve">7+5(10.12)</t>
  </si>
  <si>
    <t xml:space="preserve">украшения  к Н.Г</t>
  </si>
  <si>
    <t xml:space="preserve">шайбы</t>
  </si>
  <si>
    <t xml:space="preserve">Долги по замкам: М1-300 кор  60 шт.</t>
  </si>
  <si>
    <t xml:space="preserve">TS ML 300 RU1 м/а</t>
  </si>
  <si>
    <t xml:space="preserve"> Васильева </t>
  </si>
  <si>
    <t xml:space="preserve">100 чер,20 м/а Попова; </t>
  </si>
  <si>
    <t xml:space="preserve">К15/4-80-12 5 шт (сдано), К15/4-120-12 ТТ4 50 шт ( сдано).</t>
  </si>
  <si>
    <t xml:space="preserve">Домофон PRO TM с/а 20 шт.</t>
  </si>
  <si>
    <t xml:space="preserve">Долги по замкам: М1-300 сер  80 шт, М1-300  с/а 60 шт, М2-200 сер  ЛКД 36 шт.</t>
  </si>
  <si>
    <t xml:space="preserve">М1-200  кор L </t>
  </si>
  <si>
    <t xml:space="preserve">TS ML 300 RU1  м/а</t>
  </si>
  <si>
    <t xml:space="preserve">М1-300  м/а</t>
  </si>
  <si>
    <t xml:space="preserve">TS ML 300 RU1  с/а</t>
  </si>
  <si>
    <t xml:space="preserve">100 бел,  10 ник Васильева </t>
  </si>
  <si>
    <t xml:space="preserve">120 Попова,  100 Прокопьева </t>
  </si>
  <si>
    <t xml:space="preserve">6+2(винты)</t>
  </si>
  <si>
    <t xml:space="preserve">К15/4-120-12 ТТ4</t>
  </si>
  <si>
    <t xml:space="preserve">т. пласт</t>
  </si>
  <si>
    <t xml:space="preserve">Долги по замкам : М1-500 сер  30 шт, М1-300  м/а 26 шт, TS ML 300 RU1 м/а 50 шт</t>
  </si>
  <si>
    <t xml:space="preserve">М2-300  сер </t>
  </si>
  <si>
    <t xml:space="preserve">TS ML300 RU1 с/а</t>
  </si>
  <si>
    <t xml:space="preserve">90 чер,  20 бел Васильева </t>
  </si>
  <si>
    <t xml:space="preserve">110 Попова,  100 Прокопьева </t>
  </si>
  <si>
    <t xml:space="preserve">Долги по замкам: М2-300 сер  8 шт, TS ML 300 RU1 с/а 15 шт,М2-200 сер ЛКД 1 шт.</t>
  </si>
  <si>
    <t xml:space="preserve">TS ML 300 RU 1 кор</t>
  </si>
  <si>
    <t xml:space="preserve">90 чер, 20 бел Васильева </t>
  </si>
  <si>
    <t xml:space="preserve">110 Попова,  160 Прокопьева </t>
  </si>
  <si>
    <t xml:space="preserve">К15/4-120-12  ТТ4 100 шт</t>
  </si>
  <si>
    <t xml:space="preserve">6+1(винты)</t>
  </si>
  <si>
    <t xml:space="preserve">покраска, упаковка уголков</t>
  </si>
  <si>
    <t xml:space="preserve">М2-300  чер</t>
  </si>
  <si>
    <t xml:space="preserve">М1-400  сер</t>
  </si>
  <si>
    <t xml:space="preserve"> 60 ник Прокопьева, 20 чер Васильева </t>
  </si>
  <si>
    <t xml:space="preserve"> м/а Васильева </t>
  </si>
  <si>
    <t xml:space="preserve">чер  Андреева </t>
  </si>
  <si>
    <t xml:space="preserve">110 Попова,  </t>
  </si>
  <si>
    <t xml:space="preserve">покраска, уп-ка уголков</t>
  </si>
  <si>
    <t xml:space="preserve">М2-400  сер </t>
  </si>
  <si>
    <t xml:space="preserve"> 80 бел Прокопьева, 20 чер Васильева </t>
  </si>
  <si>
    <t xml:space="preserve"> с/а Васильева </t>
  </si>
  <si>
    <t xml:space="preserve">70 с/а, 60 м/а Андреева </t>
  </si>
  <si>
    <t xml:space="preserve">110 Попова,  40 Прокопьева </t>
  </si>
  <si>
    <t xml:space="preserve">7+1(винты)</t>
  </si>
  <si>
    <t xml:space="preserve">покраска  уголков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</si>
</sst>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9]DD/MM/YYYY"/>
    <numFmt numFmtId="166" formatCode="0.00"/>
  </numFmts>
  <fonts count="10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FFFF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808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4F81BD"/>
      </left>
      <right/>
      <top style="thin">
        <color rgb="FF4F81BD"/>
      </top>
      <bottom/>
      <diagonal/>
    </border>
    <border diagonalUp="false" diagonalDown="false">
      <left/>
      <right/>
      <top style="thin">
        <color rgb="FF4F81BD"/>
      </top>
      <bottom/>
      <diagonal/>
    </border>
    <border diagonalUp="false" diagonalDown="false">
      <left/>
      <right/>
      <top style="thin">
        <color rgb="FF4F81BD"/>
      </top>
      <bottom style="thin">
        <color rgb="FF4F81BD"/>
      </bottom>
      <diagonal/>
    </border>
    <border diagonalUp="false" diagonalDown="false">
      <left style="thin">
        <color rgb="FF4F81BD"/>
      </left>
      <right/>
      <top style="thin">
        <color rgb="FF4F81BD"/>
      </top>
      <bottom style="thin">
        <color rgb="FF4F81BD"/>
      </bottom>
      <diagonal/>
    </border>
    <border diagonalUp="false" diagonalDown="false">
      <left/>
      <right/>
      <top/>
      <bottom style="thin">
        <color rgb="FF4F81B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Accent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Таблица1145811172023262932353841442581114172023262932353841444750258111417202326293235384144535659626568258111417203162330373044515865727986931001071141211281352916233037445158657279869310010711429162330371211281351421491561631701771841911982052122192100" displayName="Таблица1145811172023262932353841442581114172023262932353841444750258111417202326293235384144535659626568258111417203162330373044515865727986931001071141211281352916233037445158657279869310010711429162330371211281351421491561631701771841911982052122192100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.xml><?xml version="1.0" encoding="utf-8"?>
<table xmlns="http://schemas.openxmlformats.org/spreadsheetml/2006/main" id="2" name="Таблица1145811172023262932353841442581114172023262932353841444750258111417202326293235384144535659626568258111417203162330373044515865727986931001071141211281352916233037445158657279869310010711429162330371211281351421491561631701771841911982052122192107" displayName="Таблица1145811172023262932353841442581114172023262932353841444750258111417202326293235384144535659626568258111417203162330373044515865727986931001071141211281352916233037445158657279869310010711429162330371211281351421491561631701771841911982052122192107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3.xml><?xml version="1.0" encoding="utf-8"?>
<table xmlns="http://schemas.openxmlformats.org/spreadsheetml/2006/main" id="3" name="Таблица1145811172023262932353841442581114172023262932353841444750258111417202326293235384144535659626568258111417203162330373044515865727986931001071141211281352916233037445158657279869310010711429162330371211281351421491561631701771841911982052122192114" displayName="Таблица1145811172023262932353841442581114172023262932353841444750258111417202326293235384144535659626568258111417203162330373044515865727986931001071141211281352916233037445158657279869310010711429162330371211281351421491561631701771841911982052122192114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4.xml><?xml version="1.0" encoding="utf-8"?>
<table xmlns="http://schemas.openxmlformats.org/spreadsheetml/2006/main" id="4" name="Таблица1145811172023262932353841442581114172023262932353841444750258111417202326293235384144535659626568258111417203162330373044515865727986931001071141211281352916233037445158657279869310010711429162330371211281351421491561631701771841911982052122192116" displayName="Таблица1145811172023262932353841442581114172023262932353841444750258111417202326293235384144535659626568258111417203162330373044515865727986931001071141211281352916233037445158657279869310010711429162330371211281351421491561631701771841911982052122192116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5.xml><?xml version="1.0" encoding="utf-8"?>
<table xmlns="http://schemas.openxmlformats.org/spreadsheetml/2006/main" id="5" name="Таблица1145811172023262932353841442581114172023262932353841444750258111417202326293235384144535659626568258111417203162330373044515865727986931001071141211281352916233037445158657279869310010711429162330371211281351421491561631701771841911982052122192121" displayName="Таблица1145811172023262932353841442581114172023262932353841444750258111417202326293235384144535659626568258111417203162330373044515865727986931001071141211281352916233037445158657279869310010711429162330371211281351421491561631701771841911982052122192121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6.xml><?xml version="1.0" encoding="utf-8"?>
<table xmlns="http://schemas.openxmlformats.org/spreadsheetml/2006/main" id="6" name="Таблица1145811172023262932353841442581114172023262932353841444750258111417202326293235384144535659626568258111417203162330373044515865727986931001071141211281352916233037445158657279869310010711429162330371211281351421491561631701771841911982052122192122" displayName="Таблица1145811172023262932353841442581114172023262932353841444750258111417202326293235384144535659626568258111417203162330373044515865727986931001071141211281352916233037445158657279869310010711429162330371211281351421491561631701771841911982052122192122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7.xml><?xml version="1.0" encoding="utf-8"?>
<table xmlns="http://schemas.openxmlformats.org/spreadsheetml/2006/main" id="7" name="Таблица1145811172023262932353841442581114172023262932353841444750258111417202326293235384144535659626568258111417203162330373044515865727986931001071141211281352916233037445158657279869310010711429162330371211281351421491561631701771841911982052122192123" displayName="Таблица1145811172023262932353841442581114172023262932353841444750258111417202326293235384144535659626568258111417203162330373044515865727986931001071141211281352916233037445158657279869310010711429162330371211281351421491561631701771841911982052122192123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8.xml><?xml version="1.0" encoding="utf-8"?>
<table xmlns="http://schemas.openxmlformats.org/spreadsheetml/2006/main" id="8" name="Таблица1145811172023262932353841442581114172023262932353841444750258111417202326293235384144535659626568258111417203162330373044515865727986931001071141211281352916233037445158657279869310010711429162330371211281351421491561631701771841911982052122192128" displayName="Таблица1145811172023262932353841442581114172023262932353841444750258111417202326293235384144535659626568258111417203162330373044515865727986931001071141211281352916233037445158657279869310010711429162330371211281351421491561631701771841911982052122192128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9.xml><?xml version="1.0" encoding="utf-8"?>
<table xmlns="http://schemas.openxmlformats.org/spreadsheetml/2006/main" id="9" name="Таблица1145811172023262932353841442581114172023262932353841444750258111417202326293235384144535659626568258111417203162330373044515865727986931001071141211281352916233037445158657279869310010711429162330371211281351421491561631701771841911982052122192129" displayName="Таблица1145811172023262932353841442581114172023262932353841444750258111417202326293235384144535659626568258111417203162330373044515865727986931001071141211281352916233037445158657279869310010711429162330371211281351421491561631701771841911982052122192129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0.xml><?xml version="1.0" encoding="utf-8"?>
<table xmlns="http://schemas.openxmlformats.org/spreadsheetml/2006/main" id="10" name="Таблица1145811172023262932353841442581114172023262932353841444750258111417202326293235384144535659626568258111417203162330373044515865727986931001071141211281352916233037445158657279869310010711429162330371211281351421491561631701771841911982052122192130" displayName="Таблица1145811172023262932353841442581114172023262932353841444750258111417202326293235384144535659626568258111417203162330373044515865727986931001071141211281352916233037445158657279869310010711429162330371211281351421491561631701771841911982052122192130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1.xml><?xml version="1.0" encoding="utf-8"?>
<table xmlns="http://schemas.openxmlformats.org/spreadsheetml/2006/main" id="11" name="Таблица1145811172023262932353841442581114172023262932353841444750258111417202326293235384144535659626568258111417203162330373044515865727986931001071141211281352916233037445158657279869310010711429162330371211281351421491561631701771841911982052122192135" displayName="Таблица1145811172023262932353841442581114172023262932353841444750258111417202326293235384144535659626568258111417203162330373044515865727986931001071141211281352916233037445158657279869310010711429162330371211281351421491561631701771841911982052122192135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2.xml><?xml version="1.0" encoding="utf-8"?>
<table xmlns="http://schemas.openxmlformats.org/spreadsheetml/2006/main" id="12" name="Таблица1145811172023262932353841442581114172023262932353841444750258111417202326293235384144535659626568258111417203162330373044515865727986931001071141211281352916233037445158657279869310010711429162330371211281351421491561631701771841911982052122192137" displayName="Таблица1145811172023262932353841442581114172023262932353841444750258111417202326293235384144535659626568258111417203162330373044515865727986931001071141211281352916233037445158657279869310010711429162330371211281351421491561631701771841911982052122192137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3.xml><?xml version="1.0" encoding="utf-8"?>
<table xmlns="http://schemas.openxmlformats.org/spreadsheetml/2006/main" id="13" name="Таблица1145811172023262932353841442581114172023262932353841444750258111417202326293235384144535659626568258111417203162330373044515865727986931001071141211281352916233037445158657279869310010711429162330371211281351421491561631701771841911982052122192142" displayName="Таблица1145811172023262932353841442581114172023262932353841444750258111417202326293235384144535659626568258111417203162330373044515865727986931001071141211281352916233037445158657279869310010711429162330371211281351421491561631701771841911982052122192142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4.xml><?xml version="1.0" encoding="utf-8"?>
<table xmlns="http://schemas.openxmlformats.org/spreadsheetml/2006/main" id="14" name="Таблица1145811172023262932353841442581114172023262932353841444750258111417202326293235384144535659626568258111417203162330373044515865727986931001071141211281352916233037445158657279869310010711429162330371211281351421491561631701771841911982052122192149" displayName="Таблица1145811172023262932353841442581114172023262932353841444750258111417202326293235384144535659626568258111417203162330373044515865727986931001071141211281352916233037445158657279869310010711429162330371211281351421491561631701771841911982052122192149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5.xml><?xml version="1.0" encoding="utf-8"?>
<table xmlns="http://schemas.openxmlformats.org/spreadsheetml/2006/main" id="15" name="Таблица1145811172023262932353841442581114172023262932353841444750258111417202326293235384144535659626568258111417203162330373044515865727986931001071141211281352916233037445158657279869310010711429162330371211281351421491561631701771841911982052122192244" displayName="Таблица1145811172023262932353841442581114172023262932353841444750258111417202326293235384144535659626568258111417203162330373044515865727986931001071141211281352916233037445158657279869310010711429162330371211281351421491561631701771841911982052122192244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6.xml><?xml version="1.0" encoding="utf-8"?>
<table xmlns="http://schemas.openxmlformats.org/spreadsheetml/2006/main" id="16" name="Таблица1145811172023262932353841442581114172023262932353841444750258111417202326293235384144535659626568258111417203162330373044515865727986931001071141211281352916233037445158657279869310010711429162330371211281351421491561631701771841911982052122192251" displayName="Таблица1145811172023262932353841442581114172023262932353841444750258111417202326293235384144535659626568258111417203162330373044515865727986931001071141211281352916233037445158657279869310010711429162330371211281351421491561631701771841911982052122192251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7.xml><?xml version="1.0" encoding="utf-8"?>
<table xmlns="http://schemas.openxmlformats.org/spreadsheetml/2006/main" id="17" name="Таблица1145811172023262932353841442581114172023262932353841444750258111417202326293235384144535659626568258111417203162330373044515865727986931001071141211281352916233037445158657279869310010711429162330371211281351421491561631701771841911982052122192258" displayName="Таблица1145811172023262932353841442581114172023262932353841444750258111417202326293235384144535659626568258111417203162330373044515865727986931001071141211281352916233037445158657279869310010711429162330371211281351421491561631701771841911982052122192258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8.xml><?xml version="1.0" encoding="utf-8"?>
<table xmlns="http://schemas.openxmlformats.org/spreadsheetml/2006/main" id="18" name="Таблица1145811172023262932353841442581114172023262932353841444750258111417202326293235384144535659626568258111417203162330373044515865727986931001071141211281352916233037445158657279869310010711429162330371211281351421491561631701771841911982052122192265" displayName="Таблица1145811172023262932353841442581114172023262932353841444750258111417202326293235384144535659626568258111417203162330373044515865727986931001071141211281352916233037445158657279869310010711429162330371211281351421491561631701771841911982052122192265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9.xml><?xml version="1.0" encoding="utf-8"?>
<table xmlns="http://schemas.openxmlformats.org/spreadsheetml/2006/main" id="19" name="Таблица1145811172023262932353841442581114172023262932353841444750258111417202326293235384144535659626568258111417203162330373044515865727986931001071141211281352916233037445158657279869310010711429162330371211281351421491561631701771841911982052122192272" displayName="Таблица1145811172023262932353841442581114172023262932353841444750258111417202326293235384144535659626568258111417203162330373044515865727986931001071141211281352916233037445158657279869310010711429162330371211281351421491561631701771841911982052122192272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0.xml><?xml version="1.0" encoding="utf-8"?>
<table xmlns="http://schemas.openxmlformats.org/spreadsheetml/2006/main" id="20" name="Таблица1145811172023262932353841442581114172023262932353841444750258111417202326293235384144535659626568258111417203162330373044515865727986931001071141211281352916233037445158657279869310010711429162330371211281351421491561631701771841911982052122192279" displayName="Таблица1145811172023262932353841442581114172023262932353841444750258111417202326293235384144535659626568258111417203162330373044515865727986931001071141211281352916233037445158657279869310010711429162330371211281351421491561631701771841911982052122192279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1.xml><?xml version="1.0" encoding="utf-8"?>
<table xmlns="http://schemas.openxmlformats.org/spreadsheetml/2006/main" id="21" name="Таблица1145811172023262932353841442581114172023262932353841444750258111417202326293235384144535659626568258111417203162330373044515865727986931001071141211281352916233037445158657279869310010711429162330371211281351421491561631701771841911982052122192286" displayName="Таблица1145811172023262932353841442581114172023262932353841444750258111417202326293235384144535659626568258111417203162330373044515865727986931001071141211281352916233037445158657279869310010711429162330371211281351421491561631701771841911982052122192286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2.xml><?xml version="1.0" encoding="utf-8"?>
<table xmlns="http://schemas.openxmlformats.org/spreadsheetml/2006/main" id="22" name="Таблица1145811172023262932353841442581114172023262932353841444750258111417202326293235384144535659626568258111417203162330373044515865727986931001071141211281352916233037445158657279869310010711429162330371211281351421491561631701771841911982052122192293" displayName="Таблица1145811172023262932353841442581114172023262932353841444750258111417202326293235384144535659626568258111417203162330373044515865727986931001071141211281352916233037445158657279869310010711429162330371211281351421491561631701771841911982052122192293" ref="A45:F58" headerRowCount="1" totalsRowCount="0" totalsRowShown="0">
  <autoFilter ref="A45:F58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3.xml><?xml version="1.0" encoding="utf-8"?>
<table xmlns="http://schemas.openxmlformats.org/spreadsheetml/2006/main" id="23" name="Таблица2156912182124273033363942453691215182124273033363942454851369121518212427303336394245545760636669369121518215172431383145525966738087941011081151221291363101724313845525966738087941011081153101724313812212913614315015716417117818519219920621322101" displayName="Таблица2156912182124273033363942453691215182124273033363942454851369121518212427303336394245545760636669369121518215172431383145525966738087941011081151221291363101724313845525966738087941011081153101724313812212913614315015716417117818519219920621322101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4.xml><?xml version="1.0" encoding="utf-8"?>
<table xmlns="http://schemas.openxmlformats.org/spreadsheetml/2006/main" id="24" name="Таблица2156912182124273033363942453691215182124273033363942454851369121518212427303336394245545760636669369121518215172431383145525966738087941011081151221291363101724313845525966738087941011081153101724313812212913614315015716417117818519219920621322108" displayName="Таблица2156912182124273033363942453691215182124273033363942454851369121518212427303336394245545760636669369121518215172431383145525966738087941011081151221291363101724313845525966738087941011081153101724313812212913614315015716417117818519219920621322108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5.xml><?xml version="1.0" encoding="utf-8"?>
<table xmlns="http://schemas.openxmlformats.org/spreadsheetml/2006/main" id="25" name="Таблица2156912182124273033363942453691215182124273033363942454851369121518212427303336394245545760636669369121518215172431383145525966738087941011081151221291363101724313845525966738087941011081153101724313812212913614315015716417117818519219920621322110" displayName="Таблица2156912182124273033363942453691215182124273033363942454851369121518212427303336394245545760636669369121518215172431383145525966738087941011081151221291363101724313845525966738087941011081153101724313812212913614315015716417117818519219920621322110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6.xml><?xml version="1.0" encoding="utf-8"?>
<table xmlns="http://schemas.openxmlformats.org/spreadsheetml/2006/main" id="26" name="Таблица2156912182124273033363942453691215182124273033363942454851369121518212427303336394245545760636669369121518215172431383145525966738087941011081151221291363101724313845525966738087941011081153101724313812212913614315015716417117818519219920621322115" displayName="Таблица2156912182124273033363942453691215182124273033363942454851369121518212427303336394245545760636669369121518215172431383145525966738087941011081151221291363101724313845525966738087941011081153101724313812212913614315015716417117818519219920621322115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7.xml><?xml version="1.0" encoding="utf-8"?>
<table xmlns="http://schemas.openxmlformats.org/spreadsheetml/2006/main" id="27" name="Таблица2156912182124273033363942453691215182124273033363942454851369121518212427303336394245545760636669369121518215172431383145525966738087941011081151221291363101724313845525966738087941011081153101724313812212913614315015716417117818519219920621322117" displayName="Таблица2156912182124273033363942453691215182124273033363942454851369121518212427303336394245545760636669369121518215172431383145525966738087941011081151221291363101724313845525966738087941011081153101724313812212913614315015716417117818519219920621322117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8.xml><?xml version="1.0" encoding="utf-8"?>
<table xmlns="http://schemas.openxmlformats.org/spreadsheetml/2006/main" id="28" name="Таблица2156912182124273033363942453691215182124273033363942454851369121518212427303336394245545760636669369121518215172431383145525966738087941011081151221291363101724313845525966738087941011081153101724313812212913614315015716417117818519219920621322122" displayName="Таблица2156912182124273033363942453691215182124273033363942454851369121518212427303336394245545760636669369121518215172431383145525966738087941011081151221291363101724313845525966738087941011081153101724313812212913614315015716417117818519219920621322122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9.xml><?xml version="1.0" encoding="utf-8"?>
<table xmlns="http://schemas.openxmlformats.org/spreadsheetml/2006/main" id="29" name="Таблица2156912182124273033363942453691215182124273033363942454851369121518212427303336394245545760636669369121518215172431383145525966738087941011081151221291363101724313845525966738087941011081153101724313812212913614315015716417117818519219920621322123" displayName="Таблица2156912182124273033363942453691215182124273033363942454851369121518212427303336394245545760636669369121518215172431383145525966738087941011081151221291363101724313845525966738087941011081153101724313812212913614315015716417117818519219920621322123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0.xml><?xml version="1.0" encoding="utf-8"?>
<table xmlns="http://schemas.openxmlformats.org/spreadsheetml/2006/main" id="30" name="Таблица2156912182124273033363942453691215182124273033363942454851369121518212427303336394245545760636669369121518215172431383145525966738087941011081151221291363101724313845525966738087941011081153101724313812212913614315015716417117818519219920621322124" displayName="Таблица2156912182124273033363942453691215182124273033363942454851369121518212427303336394245545760636669369121518215172431383145525966738087941011081151221291363101724313845525966738087941011081153101724313812212913614315015716417117818519219920621322124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1.xml><?xml version="1.0" encoding="utf-8"?>
<table xmlns="http://schemas.openxmlformats.org/spreadsheetml/2006/main" id="31" name="Таблица2156912182124273033363942453691215182124273033363942454851369121518212427303336394245545760636669369121518215172431383145525966738087941011081151221291363101724313845525966738087941011081153101724313812212913614315015716417117818519219920621322129" displayName="Таблица2156912182124273033363942453691215182124273033363942454851369121518212427303336394245545760636669369121518215172431383145525966738087941011081151221291363101724313845525966738087941011081153101724313812212913614315015716417117818519219920621322129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2.xml><?xml version="1.0" encoding="utf-8"?>
<table xmlns="http://schemas.openxmlformats.org/spreadsheetml/2006/main" id="32" name="Таблица2156912182124273033363942453691215182124273033363942454851369121518212427303336394245545760636669369121518215172431383145525966738087941011081151221291363101724313845525966738087941011081153101724313812212913614315015716417117818519219920621322131" displayName="Таблица2156912182124273033363942453691215182124273033363942454851369121518212427303336394245545760636669369121518215172431383145525966738087941011081151221291363101724313845525966738087941011081153101724313812212913614315015716417117818519219920621322131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3.xml><?xml version="1.0" encoding="utf-8"?>
<table xmlns="http://schemas.openxmlformats.org/spreadsheetml/2006/main" id="33" name="Таблица2156912182124273033363942453691215182124273033363942454851369121518212427303336394245545760636669369121518215172431383145525966738087941011081151221291363101724313845525966738087941011081153101724313812212913614315015716417117818519219920621322136" displayName="Таблица2156912182124273033363942453691215182124273033363942454851369121518212427303336394245545760636669369121518215172431383145525966738087941011081151221291363101724313845525966738087941011081153101724313812212913614315015716417117818519219920621322136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4.xml><?xml version="1.0" encoding="utf-8"?>
<table xmlns="http://schemas.openxmlformats.org/spreadsheetml/2006/main" id="34" name="Таблица2156912182124273033363942453691215182124273033363942454851369121518212427303336394245545760636669369121518215172431383145525966738087941011081151221291363101724313845525966738087941011081153101724313812212913614315015716417117818519219920621322138" displayName="Таблица2156912182124273033363942453691215182124273033363942454851369121518212427303336394245545760636669369121518215172431383145525966738087941011081151221291363101724313845525966738087941011081153101724313812212913614315015716417117818519219920621322138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5.xml><?xml version="1.0" encoding="utf-8"?>
<table xmlns="http://schemas.openxmlformats.org/spreadsheetml/2006/main" id="35" name="Таблица2156912182124273033363942453691215182124273033363942454851369121518212427303336394245545760636669369121518215172431383145525966738087941011081151221291363101724313845525966738087941011081153101724313812212913614315015716417117818519219920621322143" displayName="Таблица2156912182124273033363942453691215182124273033363942454851369121518212427303336394245545760636669369121518215172431383145525966738087941011081151221291363101724313845525966738087941011081153101724313812212913614315015716417117818519219920621322143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6.xml><?xml version="1.0" encoding="utf-8"?>
<table xmlns="http://schemas.openxmlformats.org/spreadsheetml/2006/main" id="36" name="Таблица2156912182124273033363942453691215182124273033363942454851369121518212427303336394245545760636669369121518215172431383145525966738087941011081151221291363101724313845525966738087941011081153101724313812212913614315015716417117818519219920621322150" displayName="Таблица2156912182124273033363942453691215182124273033363942454851369121518212427303336394245545760636669369121518215172431383145525966738087941011081151221291363101724313845525966738087941011081153101724313812212913614315015716417117818519219920621322150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7.xml><?xml version="1.0" encoding="utf-8"?>
<table xmlns="http://schemas.openxmlformats.org/spreadsheetml/2006/main" id="37" name="Таблица2156912182124273033363942453691215182124273033363942454851369121518212427303336394245545760636669369121518215172431383145525966738087941011081151221291363101724313845525966738087941011081153101724313812212913614315015716417117818519219920621322245" displayName="Таблица2156912182124273033363942453691215182124273033363942454851369121518212427303336394245545760636669369121518215172431383145525966738087941011081151221291363101724313845525966738087941011081153101724313812212913614315015716417117818519219920621322245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8.xml><?xml version="1.0" encoding="utf-8"?>
<table xmlns="http://schemas.openxmlformats.org/spreadsheetml/2006/main" id="38" name="Таблица2156912182124273033363942453691215182124273033363942454851369121518212427303336394245545760636669369121518215172431383145525966738087941011081151221291363101724313845525966738087941011081153101724313812212913614315015716417117818519219920621322252" displayName="Таблица2156912182124273033363942453691215182124273033363942454851369121518212427303336394245545760636669369121518215172431383145525966738087941011081151221291363101724313845525966738087941011081153101724313812212913614315015716417117818519219920621322252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9.xml><?xml version="1.0" encoding="utf-8"?>
<table xmlns="http://schemas.openxmlformats.org/spreadsheetml/2006/main" id="39" name="Таблица2156912182124273033363942453691215182124273033363942454851369121518212427303336394245545760636669369121518215172431383145525966738087941011081151221291363101724313845525966738087941011081153101724313812212913614315015716417117818519219920621322259" displayName="Таблица2156912182124273033363942453691215182124273033363942454851369121518212427303336394245545760636669369121518215172431383145525966738087941011081151221291363101724313845525966738087941011081153101724313812212913614315015716417117818519219920621322259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40.xml><?xml version="1.0" encoding="utf-8"?>
<table xmlns="http://schemas.openxmlformats.org/spreadsheetml/2006/main" id="40" name="Таблица2156912182124273033363942453691215182124273033363942454851369121518212427303336394245545760636669369121518215172431383145525966738087941011081151221291363101724313845525966738087941011081153101724313812212913614315015716417117818519219920621322266" displayName="Таблица2156912182124273033363942453691215182124273033363942454851369121518212427303336394245545760636669369121518215172431383145525966738087941011081151221291363101724313845525966738087941011081153101724313812212913614315015716417117818519219920621322266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41.xml><?xml version="1.0" encoding="utf-8"?>
<table xmlns="http://schemas.openxmlformats.org/spreadsheetml/2006/main" id="41" name="Таблица2156912182124273033363942453691215182124273033363942454851369121518212427303336394245545760636669369121518215172431383145525966738087941011081151221291363101724313845525966738087941011081153101724313812212913614315015716417117818519219920621322273" displayName="Таблица2156912182124273033363942453691215182124273033363942454851369121518212427303336394245545760636669369121518215172431383145525966738087941011081151221291363101724313845525966738087941011081153101724313812212913614315015716417117818519219920621322273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42.xml><?xml version="1.0" encoding="utf-8"?>
<table xmlns="http://schemas.openxmlformats.org/spreadsheetml/2006/main" id="42" name="Таблица2156912182124273033363942453691215182124273033363942454851369121518212427303336394245545760636669369121518215172431383145525966738087941011081151221291363101724313845525966738087941011081153101724313812212913614315015716417117818519219920621322280" displayName="Таблица2156912182124273033363942453691215182124273033363942454851369121518212427303336394245545760636669369121518215172431383145525966738087941011081151221291363101724313845525966738087941011081153101724313812212913614315015716417117818519219920621322280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43.xml><?xml version="1.0" encoding="utf-8"?>
<table xmlns="http://schemas.openxmlformats.org/spreadsheetml/2006/main" id="43" name="Таблица2156912182124273033363942453691215182124273033363942454851369121518212427303336394245545760636669369121518215172431383145525966738087941011081151221291363101724313845525966738087941011081153101724313812212913614315015716417117818519219920621322287" displayName="Таблица2156912182124273033363942453691215182124273033363942454851369121518212427303336394245545760636669369121518215172431383145525966738087941011081151221291363101724313845525966738087941011081153101724313812212913614315015716417117818519219920621322287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44.xml><?xml version="1.0" encoding="utf-8"?>
<table xmlns="http://schemas.openxmlformats.org/spreadsheetml/2006/main" id="44" name="Таблица2156912182124273033363942453691215182124273033363942454851369121518212427303336394245545760636669369121518215172431383145525966738087941011081151221291363101724313845525966738087941011081153101724313812212913614315015716417117818519219920621322294" displayName="Таблица2156912182124273033363942453691215182124273033363942454851369121518212427303336394245545760636669369121518215172431383145525966738087941011081151221291363101724313845525966738087941011081153101724313812212913614315015716417117818519219920621322294" ref="A60:B70" headerRowCount="1" totalsRowCount="0" totalsRowShown="0">
  <autoFilter ref="A60:B70"/>
  <tableColumns count="2">
    <tableColumn id="1" name="Столбец1"/>
    <tableColumn id="2" name="Столбец4"/>
  </tableColumns>
</table>
</file>

<file path=xl/tables/table45.xml><?xml version="1.0" encoding="utf-8"?>
<table xmlns="http://schemas.openxmlformats.org/spreadsheetml/2006/main" id="45" name="Таблица3167101319222528313437404346471013161922252831343740434649524710131619222528313437404346555861646770471013161922818253239324653606774818895102109116123130137411182532394653606774818895102109116411182532391231301371441511581651721791861932002072102" displayName="Таблица3167101319222528313437404346471013161922252831343740434649524710131619222528313437404346555861646770471013161922818253239324653606774818895102109116123130137411182532394653606774818895102109116411182532391231301371441511581651721791861932002072102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6.xml><?xml version="1.0" encoding="utf-8"?>
<table xmlns="http://schemas.openxmlformats.org/spreadsheetml/2006/main" id="46" name="Таблица3167101319222528313437404346471013161922252831343740434649524710131619222528313437404346555861646770471013161922818253239324653606774818895102109116123130137411182532394653606774818895102109116411182532391231301371441511581651721791861932002072109" displayName="Таблица3167101319222528313437404346471013161922252831343740434649524710131619222528313437404346555861646770471013161922818253239324653606774818895102109116123130137411182532394653606774818895102109116411182532391231301371441511581651721791861932002072109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7.xml><?xml version="1.0" encoding="utf-8"?>
<table xmlns="http://schemas.openxmlformats.org/spreadsheetml/2006/main" id="47" name="Таблица3167101319222528313437404346471013161922252831343740434649524710131619222528313437404346555861646770471013161922818253239324653606774818895102109116123130137411182532394653606774818895102109116411182532391231301371441511581651721791861932002072111" displayName="Таблица3167101319222528313437404346471013161922252831343740434649524710131619222528313437404346555861646770471013161922818253239324653606774818895102109116123130137411182532394653606774818895102109116411182532391231301371441511581651721791861932002072111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8.xml><?xml version="1.0" encoding="utf-8"?>
<table xmlns="http://schemas.openxmlformats.org/spreadsheetml/2006/main" id="48" name="Таблица3167101319222528313437404346471013161922252831343740434649524710131619222528313437404346555861646770471013161922818253239324653606774818895102109116123130137411182532394653606774818895102109116411182532391231301371441511581651721791861932002072116" displayName="Таблица3167101319222528313437404346471013161922252831343740434649524710131619222528313437404346555861646770471013161922818253239324653606774818895102109116123130137411182532394653606774818895102109116411182532391231301371441511581651721791861932002072116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9.xml><?xml version="1.0" encoding="utf-8"?>
<table xmlns="http://schemas.openxmlformats.org/spreadsheetml/2006/main" id="49" name="Таблица3167101319222528313437404346471013161922252831343740434649524710131619222528313437404346555861646770471013161922818253239324653606774818895102109116123130137411182532394653606774818895102109116411182532391231301371441511581651721791861932002072118" displayName="Таблица3167101319222528313437404346471013161922252831343740434649524710131619222528313437404346555861646770471013161922818253239324653606774818895102109116123130137411182532394653606774818895102109116411182532391231301371441511581651721791861932002072118" ref="A77:D84" headerRowCount="1" totalsRowCount="0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0.xml><?xml version="1.0" encoding="utf-8"?>
<table xmlns="http://schemas.openxmlformats.org/spreadsheetml/2006/main" id="50" name="Таблица3167101319222528313437404346471013161922252831343740434649524710131619222528313437404346555861646770471013161922818253239324653606774818895102109116123130137411182532394653606774818895102109116411182532391231301371441511581651721791861932002072123" displayName="Таблица3167101319222528313437404346471013161922252831343740434649524710131619222528313437404346555861646770471013161922818253239324653606774818895102109116123130137411182532394653606774818895102109116411182532391231301371441511581651721791861932002072123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1.xml><?xml version="1.0" encoding="utf-8"?>
<table xmlns="http://schemas.openxmlformats.org/spreadsheetml/2006/main" id="51" name="Таблица3167101319222528313437404346471013161922252831343740434649524710131619222528313437404346555861646770471013161922818253239324653606774818895102109116123130137411182532394653606774818895102109116411182532391231301371441511581651721791861932002072124" displayName="Таблица3167101319222528313437404346471013161922252831343740434649524710131619222528313437404346555861646770471013161922818253239324653606774818895102109116123130137411182532394653606774818895102109116411182532391231301371441511581651721791861932002072124" ref="A77:D85" headerRowCount="1" totalsRowCount="0" totalsRowShown="0">
  <autoFilter ref="A77:D85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2.xml><?xml version="1.0" encoding="utf-8"?>
<table xmlns="http://schemas.openxmlformats.org/spreadsheetml/2006/main" id="52" name="Таблица3167101319222528313437404346471013161922252831343740434649524710131619222528313437404346555861646770471013161922818253239324653606774818895102109116123130137411182532394653606774818895102109116411182532391231301371441511581651721791861932002072125" displayName="Таблица3167101319222528313437404346471013161922252831343740434649524710131619222528313437404346555861646770471013161922818253239324653606774818895102109116123130137411182532394653606774818895102109116411182532391231301371441511581651721791861932002072125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3.xml><?xml version="1.0" encoding="utf-8"?>
<table xmlns="http://schemas.openxmlformats.org/spreadsheetml/2006/main" id="53" name="Таблица3167101319222528313437404346471013161922252831343740434649524710131619222528313437404346555861646770471013161922818253239324653606774818895102109116123130137411182532394653606774818895102109116411182532391231301371441511581651721791861932002072130" displayName="Таблица3167101319222528313437404346471013161922252831343740434649524710131619222528313437404346555861646770471013161922818253239324653606774818895102109116123130137411182532394653606774818895102109116411182532391231301371441511581651721791861932002072130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4.xml><?xml version="1.0" encoding="utf-8"?>
<table xmlns="http://schemas.openxmlformats.org/spreadsheetml/2006/main" id="54" name="Таблица3167101319222528313437404346471013161922252831343740434649524710131619222528313437404346555861646770471013161922818253239324653606774818895102109116123130137411182532394653606774818895102109116411182532391231301371441511581651721791861932002072132" displayName="Таблица3167101319222528313437404346471013161922252831343740434649524710131619222528313437404346555861646770471013161922818253239324653606774818895102109116123130137411182532394653606774818895102109116411182532391231301371441511581651721791861932002072132" ref="A77:D84" headerRowCount="1" totalsRowCount="0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5.xml><?xml version="1.0" encoding="utf-8"?>
<table xmlns="http://schemas.openxmlformats.org/spreadsheetml/2006/main" id="55" name="Таблица3167101319222528313437404346471013161922252831343740434649524710131619222528313437404346555861646770471013161922818253239324653606774818895102109116123130137411182532394653606774818895102109116411182532391231301371441511581651721791861932002072137" displayName="Таблица3167101319222528313437404346471013161922252831343740434649524710131619222528313437404346555861646770471013161922818253239324653606774818895102109116123130137411182532394653606774818895102109116411182532391231301371441511581651721791861932002072137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6.xml><?xml version="1.0" encoding="utf-8"?>
<table xmlns="http://schemas.openxmlformats.org/spreadsheetml/2006/main" id="56" name="Таблица3167101319222528313437404346471013161922252831343740434649524710131619222528313437404346555861646770471013161922818253239324653606774818895102109116123130137411182532394653606774818895102109116411182532391231301371441511581651721791861932002072139" displayName="Таблица3167101319222528313437404346471013161922252831343740434649524710131619222528313437404346555861646770471013161922818253239324653606774818895102109116123130137411182532394653606774818895102109116411182532391231301371441511581651721791861932002072139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7.xml><?xml version="1.0" encoding="utf-8"?>
<table xmlns="http://schemas.openxmlformats.org/spreadsheetml/2006/main" id="57" name="Таблица3167101319222528313437404346471013161922252831343740434649524710131619222528313437404346555861646770471013161922818253239324653606774818895102109116123130137411182532394653606774818895102109116411182532391231301371441511581651721791861932002072144" displayName="Таблица3167101319222528313437404346471013161922252831343740434649524710131619222528313437404346555861646770471013161922818253239324653606774818895102109116123130137411182532394653606774818895102109116411182532391231301371441511581651721791861932002072144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8.xml><?xml version="1.0" encoding="utf-8"?>
<table xmlns="http://schemas.openxmlformats.org/spreadsheetml/2006/main" id="58" name="Таблица3167101319222528313437404346471013161922252831343740434649524710131619222528313437404346555861646770471013161922818253239324653606774818895102109116123130137411182532394653606774818895102109116411182532391231301371441511581651721791861932002072151" displayName="Таблица3167101319222528313437404346471013161922252831343740434649524710131619222528313437404346555861646770471013161922818253239324653606774818895102109116123130137411182532394653606774818895102109116411182532391231301371441511581651721791861932002072151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9.xml><?xml version="1.0" encoding="utf-8"?>
<table xmlns="http://schemas.openxmlformats.org/spreadsheetml/2006/main" id="59" name="Таблица3167101319222528313437404346471013161922252831343740434649524710131619222528313437404346555861646770471013161922818253239324653606774818895102109116123130137411182532394653606774818895102109116411182532391231301371441511581651721791861932002072246" displayName="Таблица3167101319222528313437404346471013161922252831343740434649524710131619222528313437404346555861646770471013161922818253239324653606774818895102109116123130137411182532394653606774818895102109116411182532391231301371441511581651721791861932002072246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0.xml><?xml version="1.0" encoding="utf-8"?>
<table xmlns="http://schemas.openxmlformats.org/spreadsheetml/2006/main" id="60" name="Таблица3167101319222528313437404346471013161922252831343740434649524710131619222528313437404346555861646770471013161922818253239324653606774818895102109116123130137411182532394653606774818895102109116411182532391231301371441511581651721791861932002072253" displayName="Таблица3167101319222528313437404346471013161922252831343740434649524710131619222528313437404346555861646770471013161922818253239324653606774818895102109116123130137411182532394653606774818895102109116411182532391231301371441511581651721791861932002072253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1.xml><?xml version="1.0" encoding="utf-8"?>
<table xmlns="http://schemas.openxmlformats.org/spreadsheetml/2006/main" id="61" name="Таблица3167101319222528313437404346471013161922252831343740434649524710131619222528313437404346555861646770471013161922818253239324653606774818895102109116123130137411182532394653606774818895102109116411182532391231301371441511581651721791861932002072260" displayName="Таблица3167101319222528313437404346471013161922252831343740434649524710131619222528313437404346555861646770471013161922818253239324653606774818895102109116123130137411182532394653606774818895102109116411182532391231301371441511581651721791861932002072260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2.xml><?xml version="1.0" encoding="utf-8"?>
<table xmlns="http://schemas.openxmlformats.org/spreadsheetml/2006/main" id="62" name="Таблица3167101319222528313437404346471013161922252831343740434649524710131619222528313437404346555861646770471013161922818253239324653606774818895102109116123130137411182532394653606774818895102109116411182532391231301371441511581651721791861932002072267" displayName="Таблица3167101319222528313437404346471013161922252831343740434649524710131619222528313437404346555861646770471013161922818253239324653606774818895102109116123130137411182532394653606774818895102109116411182532391231301371441511581651721791861932002072267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3.xml><?xml version="1.0" encoding="utf-8"?>
<table xmlns="http://schemas.openxmlformats.org/spreadsheetml/2006/main" id="63" name="Таблица3167101319222528313437404346471013161922252831343740434649524710131619222528313437404346555861646770471013161922818253239324653606774818895102109116123130137411182532394653606774818895102109116411182532391231301371441511581651721791861932002072274" displayName="Таблица3167101319222528313437404346471013161922252831343740434649524710131619222528313437404346555861646770471013161922818253239324653606774818895102109116123130137411182532394653606774818895102109116411182532391231301371441511581651721791861932002072274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4.xml><?xml version="1.0" encoding="utf-8"?>
<table xmlns="http://schemas.openxmlformats.org/spreadsheetml/2006/main" id="64" name="Таблица3167101319222528313437404346471013161922252831343740434649524710131619222528313437404346555861646770471013161922818253239324653606774818895102109116123130137411182532394653606774818895102109116411182532391231301371441511581651721791861932002072281" displayName="Таблица3167101319222528313437404346471013161922252831343740434649524710131619222528313437404346555861646770471013161922818253239324653606774818895102109116123130137411182532394653606774818895102109116411182532391231301371441511581651721791861932002072281" ref="A77:D84" headerRowCount="1" totalsRowCount="0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5.xml><?xml version="1.0" encoding="utf-8"?>
<table xmlns="http://schemas.openxmlformats.org/spreadsheetml/2006/main" id="65" name="Таблица3167101319222528313437404346471013161922252831343740434649524710131619222528313437404346555861646770471013161922818253239324653606774818895102109116123130137411182532394653606774818895102109116411182532391231301371441511581651721791861932002072288" displayName="Таблица3167101319222528313437404346471013161922252831343740434649524710131619222528313437404346555861646770471013161922818253239324653606774818895102109116123130137411182532394653606774818895102109116411182532391231301371441511581651721791861932002072288" ref="A77:D85" headerRowCount="1" totalsRowCount="0" totalsRowShown="0">
  <autoFilter ref="A77:D85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6.xml><?xml version="1.0" encoding="utf-8"?>
<table xmlns="http://schemas.openxmlformats.org/spreadsheetml/2006/main" id="66" name="Таблица3167101319222528313437404346471013161922252831343740434649524710131619222528313437404346555861646770471013161922818253239324653606774818895102109116123130137411182532394653606774818895102109116411182532391231301371441511581651721791861932002072295" displayName="Таблица3167101319222528313437404346471013161922252831343740434649524710131619222528313437404346555861646770471013161922818253239324653606774818895102109116123130137411182532394653606774818895102109116411182532391231301371441511581651721791861932002072295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67.xml><?xml version="1.0" encoding="utf-8"?>
<table xmlns="http://schemas.openxmlformats.org/spreadsheetml/2006/main" id="67" name="Таблица571020273441344855626976839097104111118125132139613202734414855626976839097104111118613202734411251321391461531601671741811881952022092162232302372442516132027344148" displayName="Таблица571020273441344855626976839097104111118125132139613202734414855626976839097104111118613202734411251321391461531601671741811881952022092162232302372442516132027344148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8.xml><?xml version="1.0" encoding="utf-8"?>
<table xmlns="http://schemas.openxmlformats.org/spreadsheetml/2006/main" id="68" name="Таблица57102027344134485562697683909710411111812513213961320273441485562697683909710411111861320273441125132139146153160167174181188195202209216223230237244251613202734414855" displayName="Таблица57102027344134485562697683909710411111812513213961320273441485562697683909710411111861320273441125132139146153160167174181188195202209216223230237244251613202734414855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9.xml><?xml version="1.0" encoding="utf-8"?>
<table xmlns="http://schemas.openxmlformats.org/spreadsheetml/2006/main" id="69" name="Таблица5710202734413448556269768390971041111181251321396132027344148556269768390971041111186132027344112513213914615316016717418118819520220921622323023724425161320273441485562" displayName="Таблица5710202734413448556269768390971041111181251321396132027344148556269768390971041111186132027344112513213914615316016717418118819520220921622323023724425161320273441485562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0.xml><?xml version="1.0" encoding="utf-8"?>
<table xmlns="http://schemas.openxmlformats.org/spreadsheetml/2006/main" id="70" name="Таблица571020273441344855626976839097104111118125132139613202734414855626976839097104111118613202734411251321391461531601671741811881952022092162232302372442516132027344148556269" displayName="Таблица571020273441344855626976839097104111118125132139613202734414855626976839097104111118613202734411251321391461531601671741811881952022092162232302372442516132027344148556269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1.xml><?xml version="1.0" encoding="utf-8"?>
<table xmlns="http://schemas.openxmlformats.org/spreadsheetml/2006/main" id="71" name="Таблица57102027344134485562697683909710411111812513213961320273441485562697683909710411111861320273441125132139146153160167174181188195202209216223230237244251613202734414855626976" displayName="Таблица57102027344134485562697683909710411111812513213961320273441485562697683909710411111861320273441125132139146153160167174181188195202209216223230237244251613202734414855626976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2.xml><?xml version="1.0" encoding="utf-8"?>
<table xmlns="http://schemas.openxmlformats.org/spreadsheetml/2006/main" id="72" name="Таблица5710202734413448556269768390971041111181251321396132027344148556269768390971041111186132027344112513213914615316016717418118819520220921622323023724425161320273441485562697683" displayName="Таблица5710202734413448556269768390971041111181251321396132027344148556269768390971041111186132027344112513213914615316016717418118819520220921622323023724425161320273441485562697683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3.xml><?xml version="1.0" encoding="utf-8"?>
<table xmlns="http://schemas.openxmlformats.org/spreadsheetml/2006/main" id="73" name="Таблица571020273441344855626976839097104111118125132139613202734414855626976839097104111118613202734411251321391461531601671741811881952022092162232302372442516132027344148556269768390" displayName="Таблица571020273441344855626976839097104111118125132139613202734414855626976839097104111118613202734411251321391461531601671741811881952022092162232302372442516132027344148556269768390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4.xml><?xml version="1.0" encoding="utf-8"?>
<table xmlns="http://schemas.openxmlformats.org/spreadsheetml/2006/main" id="74" name="Таблица57102027344134485562697683909710411111812513213961320273441485562697683909710411111861320273441125132139146153160167174181188195202209216223230237244251613202734414855626976839097" displayName="Таблица57102027344134485562697683909710411111812513213961320273441485562697683909710411111861320273441125132139146153160167174181188195202209216223230237244251613202734414855626976839097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5.xml><?xml version="1.0" encoding="utf-8"?>
<table xmlns="http://schemas.openxmlformats.org/spreadsheetml/2006/main" id="75" name="Таблица57102027344134485562697683909710411111812513213961320273441485562697683909710411111861320273441125132139146153160167174181188195202209216223230237244251613202734414855626976839097104" displayName="Таблица57102027344134485562697683909710411111812513213961320273441485562697683909710411111861320273441125132139146153160167174181188195202209216223230237244251613202734414855626976839097104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6.xml><?xml version="1.0" encoding="utf-8"?>
<table xmlns="http://schemas.openxmlformats.org/spreadsheetml/2006/main" id="76" name="Таблица57102027344134485562697683909710411111812513213961320273441485562697683909710411111861320273441125132139146153160167174181188195202209216223230237244251613202734414855626976839097104111" displayName="Таблица57102027344134485562697683909710411111812513213961320273441485562697683909710411111861320273441125132139146153160167174181188195202209216223230237244251613202734414855626976839097104111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7.xml><?xml version="1.0" encoding="utf-8"?>
<table xmlns="http://schemas.openxmlformats.org/spreadsheetml/2006/main" id="77" name="Таблица57102027344134485562697683909710411111812513213961320273441485562697683909710411111861320273441125132139146153160167174181188195202209216223230237244251613202734414855626976839097104111118" displayName="Таблица57102027344134485562697683909710411111812513213961320273441485562697683909710411111861320273441125132139146153160167174181188195202209216223230237244251613202734414855626976839097104111118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8.xml><?xml version="1.0" encoding="utf-8"?>
<table xmlns="http://schemas.openxmlformats.org/spreadsheetml/2006/main" id="78" name="Таблица57102027344134485562697683909710411111812513213961320273441485562697683909710411111861320273441125132139146153160167174181188195202209216223230237244251613202734414855626976839097104111118125" displayName="Таблица57102027344134485562697683909710411111812513213961320273441485562697683909710411111861320273441125132139146153160167174181188195202209216223230237244251613202734414855626976839097104111118125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9.xml><?xml version="1.0" encoding="utf-8"?>
<table xmlns="http://schemas.openxmlformats.org/spreadsheetml/2006/main" id="79" name="Таблица571020273441344855626976839097104111118125132139613202734414855626976839097104111118613202734411251321391461531601671741811881952022092162232302372442516132027344148556269768390971041111181256" displayName="Таблица571020273441344855626976839097104111118125132139613202734414855626976839097104111118613202734411251321391461531601671741811881952022092162232302372442516132027344148556269768390971041111181256" ref="A13:H21" headerRowCount="1" totalsRowCount="0" totalsRowShown="0">
  <autoFilter ref="A13:H21"/>
  <tableColumns count="8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  <tableColumn id="8" name="Столбец1"/>
  </tableColumns>
</table>
</file>

<file path=xl/tables/table80.xml><?xml version="1.0" encoding="utf-8"?>
<table xmlns="http://schemas.openxmlformats.org/spreadsheetml/2006/main" id="80" name="Таблица57102027344134485562697683909710411111812513213961320273441485562697683909710411111861320273441125132139146153160167174181188195202209216223230237244251613202734414855626976839097104111118125613" displayName="Таблица57102027344134485562697683909710411111812513213961320273441485562697683909710411111861320273441125132139146153160167174181188195202209216223230237244251613202734414855626976839097104111118125613" ref="A13:H21" headerRowCount="1" totalsRowCount="0" totalsRowShown="0">
  <autoFilter ref="A13:H21"/>
  <tableColumns count="8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  <tableColumn id="8" name="Столбец1"/>
  </tableColumns>
</table>
</file>

<file path=xl/tables/table81.xml><?xml version="1.0" encoding="utf-8"?>
<table xmlns="http://schemas.openxmlformats.org/spreadsheetml/2006/main" id="81" name="Таблица5710202734413448556269768390971041111181251321396132027344148556269768390971041111186132027344112513213914615316016717418118819520220921622323023724425161320273441485562697683909710411111812561320" displayName="Таблица5710202734413448556269768390971041111181251321396132027344148556269768390971041111186132027344112513213914615316016717418118819520220921622323023724425161320273441485562697683909710411111812561320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2.xml><?xml version="1.0" encoding="utf-8"?>
<table xmlns="http://schemas.openxmlformats.org/spreadsheetml/2006/main" id="82" name="Таблица571020273441344855626976839097104111118125132139613202734414855626976839097104111118613202734411251321391461531601671741811881952022092162232302372442516132027344148556269768390971041111181256132027" displayName="Таблица571020273441344855626976839097104111118125132139613202734414855626976839097104111118613202734411251321391461531601671741811881952022092162232302372442516132027344148556269768390971041111181256132027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3.xml><?xml version="1.0" encoding="utf-8"?>
<table xmlns="http://schemas.openxmlformats.org/spreadsheetml/2006/main" id="83" name="Таблица57102027344134485562697683909710411111812513213961320273441485562697683909710411111861320273441125132139146153160167174181188195202209216223230237244251613202734414855626976839097104111118125613202734" displayName="Таблица57102027344134485562697683909710411111812513213961320273441485562697683909710411111861320273441125132139146153160167174181188195202209216223230237244251613202734414855626976839097104111118125613202734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4.xml><?xml version="1.0" encoding="utf-8"?>
<table xmlns="http://schemas.openxmlformats.org/spreadsheetml/2006/main" id="84" name="Таблица5710202734413448556269768390971041111181251321396132027344148556269768390971041111186132027344112513213914615316016717418118819520220921622323023724425161320273441485562697683909710411111812561320273441" displayName="Таблица5710202734413448556269768390971041111181251321396132027344148556269768390971041111186132027344112513213914615316016717418118819520220921622323023724425161320273441485562697683909710411111812561320273441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5.xml><?xml version="1.0" encoding="utf-8"?>
<table xmlns="http://schemas.openxmlformats.org/spreadsheetml/2006/main" id="85" name="Таблица5710202734413448556269768390971041111181251321396132027344148556269768390971041111186132027344112513213914615316016717418118819520220921622323023724425161320273441485562697683909710411111812561320273441146" displayName="Таблица5710202734413448556269768390971041111181251321396132027344148556269768390971041111186132027344112513213914615316016717418118819520220921622323023724425161320273441485562697683909710411111812561320273441146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6.xml><?xml version="1.0" encoding="utf-8"?>
<table xmlns="http://schemas.openxmlformats.org/spreadsheetml/2006/main" id="86" name="Таблица5710202734413448556269768390971041111181251321396132027344148556269768390971041111186132027344112513213914615316016717418118819520220921622323023724425161320273441485562697683909710411111812561320273441146153" displayName="Таблица5710202734413448556269768390971041111181251321396132027344148556269768390971041111186132027344112513213914615316016717418118819520220921622323023724425161320273441485562697683909710411111812561320273441146153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7.xml><?xml version="1.0" encoding="utf-8"?>
<table xmlns="http://schemas.openxmlformats.org/spreadsheetml/2006/main" id="87" name="Таблица57102027344134485562697683909710411111812513213961320273441485562697683909710411111861320273441125132139146153160167174181188195202209216223230237244251613202734414855626976839097132" displayName="Таблица57102027344134485562697683909710411111812513213961320273441485562697683909710411111861320273441125132139146153160167174181188195202209216223230237244251613202734414855626976839097132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8.xml><?xml version="1.0" encoding="utf-8"?>
<table xmlns="http://schemas.openxmlformats.org/spreadsheetml/2006/main" id="88" name="Таблица57102027344134485562697683909710411111812513213961320273441485562697683909710411111861320273441125132139146153160167174181188195202209216223230237244251613202734414855626976839097139" displayName="Таблица57102027344134485562697683909710411111812513213961320273441485562697683909710411111861320273441125132139146153160167174181188195202209216223230237244251613202734414855626976839097139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9.xml><?xml version="1.0" encoding="utf-8"?>
<table xmlns="http://schemas.openxmlformats.org/spreadsheetml/2006/main" id="89" name="Таблица5741121283542354956637077849198105112119126133140714212835424956637077849198105112119714212835421261331401471541611681751821891962032102172242312382452527142128354249" displayName="Таблица5741121283542354956637077849198105112119126133140714212835424956637077849198105112119714212835421261331401471541611681751821891962032102172242312382452527142128354249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0.xml><?xml version="1.0" encoding="utf-8"?>
<table xmlns="http://schemas.openxmlformats.org/spreadsheetml/2006/main" id="90" name="Таблица574112128354235495663707784919810511211912613314071421283542495663707784919810511211971421283542126133140147154161168175182189196203210217224231238245252714212835424956" displayName="Таблица574112128354235495663707784919810511211912613314071421283542495663707784919810511211971421283542126133140147154161168175182189196203210217224231238245252714212835424956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1.xml><?xml version="1.0" encoding="utf-8"?>
<table xmlns="http://schemas.openxmlformats.org/spreadsheetml/2006/main" id="91" name="Таблица57411212835423549566370778491981051121191261331407142128354249566370778491981051121197142128354212613314014715416116817518218919620321021722423123824525271421283542495663" displayName="Таблица57411212835423549566370778491981051121191261331407142128354249566370778491981051121197142128354212613314014715416116817518218919620321021722423123824525271421283542495663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2.xml><?xml version="1.0" encoding="utf-8"?>
<table xmlns="http://schemas.openxmlformats.org/spreadsheetml/2006/main" id="92" name="Таблица5741121283542354956637077849198105112119126133140714212835424956637077849198105112119714212835421261331401471541611681751821891962032102172242312382452527142128354249566370" displayName="Таблица5741121283542354956637077849198105112119126133140714212835424956637077849198105112119714212835421261331401471541611681751821891962032102172242312382452527142128354249566370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3.xml><?xml version="1.0" encoding="utf-8"?>
<table xmlns="http://schemas.openxmlformats.org/spreadsheetml/2006/main" id="93" name="Таблица574112128354235495663707784919810511211912613314071421283542495663707784919810511211971421283542126133140147154161168175182189196203210217224231238245252714212835424956637077" displayName="Таблица574112128354235495663707784919810511211912613314071421283542495663707784919810511211971421283542126133140147154161168175182189196203210217224231238245252714212835424956637077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4.xml><?xml version="1.0" encoding="utf-8"?>
<table xmlns="http://schemas.openxmlformats.org/spreadsheetml/2006/main" id="94" name="Таблица57411212835423549566370778491981051121191261331407142128354249566370778491981051121197142128354212613314014715416116817518218919620321021722423123824525271421283542495663707784" displayName="Таблица57411212835423549566370778491981051121191261331407142128354249566370778491981051121197142128354212613314014715416116817518218919620321021722423123824525271421283542495663707784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5.xml><?xml version="1.0" encoding="utf-8"?>
<table xmlns="http://schemas.openxmlformats.org/spreadsheetml/2006/main" id="95" name="Таблица5741121283542354956637077849198105112119126133140714212835424956637077849198105112119714212835421261331401471541611681751821891962032102172242312382452527142128354249566370778491" displayName="Таблица5741121283542354956637077849198105112119126133140714212835424956637077849198105112119714212835421261331401471541611681751821891962032102172242312382452527142128354249566370778491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6.xml><?xml version="1.0" encoding="utf-8"?>
<table xmlns="http://schemas.openxmlformats.org/spreadsheetml/2006/main" id="96" name="Таблица574112128354235495663707784919810511211912613314071421283542495663707784919810511211971421283542126133140147154161168175182189196203210217224231238245252714212835424956637077849198" displayName="Таблица574112128354235495663707784919810511211912613314071421283542495663707784919810511211971421283542126133140147154161168175182189196203210217224231238245252714212835424956637077849198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7.xml><?xml version="1.0" encoding="utf-8"?>
<table xmlns="http://schemas.openxmlformats.org/spreadsheetml/2006/main" id="97" name="Таблица574112128354235495663707784919810511211912613314071421283542495663707784919810511211971421283542126133140147154161168175182189196203210217224231238245252714212835424956637077849198105" displayName="Таблица574112128354235495663707784919810511211912613314071421283542495663707784919810511211971421283542126133140147154161168175182189196203210217224231238245252714212835424956637077849198105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8.xml><?xml version="1.0" encoding="utf-8"?>
<table xmlns="http://schemas.openxmlformats.org/spreadsheetml/2006/main" id="98" name="Таблица574112128354235495663707784919810511211912613314071421283542495663707784919810511211971421283542126133140147154161168175182189196203210217224231238245252714212835424956637077849198105112" displayName="Таблица574112128354235495663707784919810511211912613314071421283542495663707784919810511211971421283542126133140147154161168175182189196203210217224231238245252714212835424956637077849198105112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99.xml><?xml version="1.0" encoding="utf-8"?>
<table xmlns="http://schemas.openxmlformats.org/spreadsheetml/2006/main" id="99" name="Таблица574112128354235495663707784919810511211912613314071421283542495663707784919810511211971421283542126133140147154161168175182189196203210217224231238245252714212835424956637077849198105112119" displayName="Таблица574112128354235495663707784919810511211912613314071421283542495663707784919810511211971421283542126133140147154161168175182189196203210217224231238245252714212835424956637077849198105112119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0.xml><?xml version="1.0" encoding="utf-8"?>
<table xmlns="http://schemas.openxmlformats.org/spreadsheetml/2006/main" id="100" name="Таблица574112128354235495663707784919810511211912613314071421283542495663707784919810511211971421283542126133140147154161168175182189196203210217224231238245252714212835424956637077849198105112119126" displayName="Таблица574112128354235495663707784919810511211912613314071421283542495663707784919810511211971421283542126133140147154161168175182189196203210217224231238245252714212835424956637077849198105112119126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1.xml><?xml version="1.0" encoding="utf-8"?>
<table xmlns="http://schemas.openxmlformats.org/spreadsheetml/2006/main" id="101" name="Таблица5741121283542354956637077849198105112119126133140714212835424956637077849198105112119714212835421261331401471541611681751821891962032102172242312382452527142128354249566370778491981051121191267" displayName="Таблица5741121283542354956637077849198105112119126133140714212835424956637077849198105112119714212835421261331401471541611681751821891962032102172242312382452527142128354249566370778491981051121191267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2.xml><?xml version="1.0" encoding="utf-8"?>
<table xmlns="http://schemas.openxmlformats.org/spreadsheetml/2006/main" id="102" name="Таблица574112128354235495663707784919810511211912613314071421283542495663707784919810511211971421283542126133140147154161168175182189196203210217224231238245252714212835424956637077849198105112119126714" displayName="Таблица574112128354235495663707784919810511211912613314071421283542495663707784919810511211971421283542126133140147154161168175182189196203210217224231238245252714212835424956637077849198105112119126714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3.xml><?xml version="1.0" encoding="utf-8"?>
<table xmlns="http://schemas.openxmlformats.org/spreadsheetml/2006/main" id="103" name="Таблица57411212835423549566370778491981051121191261331407142128354249566370778491981051121197142128354212613314014715416116817518218919620321021722423123824525271421283542495663707784919810511211912671421" displayName="Таблица57411212835423549566370778491981051121191261331407142128354249566370778491981051121197142128354212613314014715416116817518218919620321021722423123824525271421283542495663707784919810511211912671421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4.xml><?xml version="1.0" encoding="utf-8"?>
<table xmlns="http://schemas.openxmlformats.org/spreadsheetml/2006/main" id="104" name="Таблица5741121283542354956637077849198105112119126133140714212835424956637077849198105112119714212835421261331401471541611681751821891962032102172242312382452527142128354249566370778491981051121191267142128" displayName="Таблица5741121283542354956637077849198105112119126133140714212835424956637077849198105112119714212835421261331401471541611681751821891962032102172242312382452527142128354249566370778491981051121191267142128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5.xml><?xml version="1.0" encoding="utf-8"?>
<table xmlns="http://schemas.openxmlformats.org/spreadsheetml/2006/main" id="105" name="Таблица574112128354235495663707784919810511211912613314071421283542495663707784919810511211971421283542126133140147154161168175182189196203210217224231238245252714212835424956637077849198105112119126714212835" displayName="Таблица574112128354235495663707784919810511211912613314071421283542495663707784919810511211971421283542126133140147154161168175182189196203210217224231238245252714212835424956637077849198105112119126714212835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6.xml><?xml version="1.0" encoding="utf-8"?>
<table xmlns="http://schemas.openxmlformats.org/spreadsheetml/2006/main" id="106" name="Таблица57411212835423549566370778491981051121191261331407142128354249566370778491981051121197142128354212613314014715416116817518218919620321021722423123824525271421283542495663707784919810511211912671421283542" displayName="Таблица57411212835423549566370778491981051121191261331407142128354249566370778491981051121197142128354212613314014715416116817518218919620321021722423123824525271421283542495663707784919810511211912671421283542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7.xml><?xml version="1.0" encoding="utf-8"?>
<table xmlns="http://schemas.openxmlformats.org/spreadsheetml/2006/main" id="107" name="Таблица57411212835423549566370778491981051121191261331407142128354249566370778491981051121197142128354212613314014715416116817518218919620321021722423123824525271421283542495663707784919810511211912671421283542147" displayName="Таблица57411212835423549566370778491981051121191261331407142128354249566370778491981051121197142128354212613314014715416116817518218919620321021722423123824525271421283542495663707784919810511211912671421283542147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8.xml><?xml version="1.0" encoding="utf-8"?>
<table xmlns="http://schemas.openxmlformats.org/spreadsheetml/2006/main" id="108" name="Таблица57411212835423549566370778491981051121191261331407142128354249566370778491981051121197142128354212613314014715416116817518218919620321021722423123824525271421283542495663707784919810511211912671421283542147154" displayName="Таблица57411212835423549566370778491981051121191261331407142128354249566370778491981051121197142128354212613314014715416116817518218919620321021722423123824525271421283542495663707784919810511211912671421283542147154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9.xml><?xml version="1.0" encoding="utf-8"?>
<table xmlns="http://schemas.openxmlformats.org/spreadsheetml/2006/main" id="109" name="Таблица574112128354235495663707784919810511211912613314071421283542495663707784919810511211971421283542126133140147154161168175182189196203210217224231238245252714212835424956637077849198133" displayName="Таблица574112128354235495663707784919810511211912613314071421283542495663707784919810511211971421283542126133140147154161168175182189196203210217224231238245252714212835424956637077849198133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0.xml><?xml version="1.0" encoding="utf-8"?>
<table xmlns="http://schemas.openxmlformats.org/spreadsheetml/2006/main" id="110" name="Таблица574112128354235495663707784919810511211912613314071421283542495663707784919810511211971421283542126133140147154161168175182189196203210217224231238245252714212835424956637077849198140" displayName="Таблица574112128354235495663707784919810511211912613314071421283542495663707784919810511211971421283542126133140147154161168175182189196203210217224231238245252714212835424956637077849198140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1.xml><?xml version="1.0" encoding="utf-8"?>
<table xmlns="http://schemas.openxmlformats.org/spreadsheetml/2006/main" id="111" name="Таблица57421522293643365057647178859299106113120127134141815222936435057647178859299106113120815222936431271341411481551621691761831901972042112182252322392462538152229364350" displayName="Таблица57421522293643365057647178859299106113120127134141815222936435057647178859299106113120815222936431271341411481551621691761831901972042112182252322392462538152229364350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2.xml><?xml version="1.0" encoding="utf-8"?>
<table xmlns="http://schemas.openxmlformats.org/spreadsheetml/2006/main" id="112" name="Таблица5742152229364336505764717885929910611312012713414181522293643505764717885929910611312081522293643127134141148155162169176183190197204211218225232239246253815222936435057" displayName="Таблица5742152229364336505764717885929910611312012713414181522293643505764717885929910611312081522293643127134141148155162169176183190197204211218225232239246253815222936435057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3.xml><?xml version="1.0" encoding="utf-8"?>
<table xmlns="http://schemas.openxmlformats.org/spreadsheetml/2006/main" id="113" name="Таблица574215222936433650576471788592991061131201271341418152229364350576471788592991061131208152229364312713414114815516216917618319019720421121822523223924625381522293643505764" displayName="Таблица574215222936433650576471788592991061131201271341418152229364350576471788592991061131208152229364312713414114815516216917618319019720421121822523223924625381522293643505764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4.xml><?xml version="1.0" encoding="utf-8"?>
<table xmlns="http://schemas.openxmlformats.org/spreadsheetml/2006/main" id="114" name="Таблица57421522293643365057647178859299106113120127134141815222936435057647178859299106113120815222936431271341411481551621691761831901972042112182252322392462538152229364350576471" displayName="Таблица57421522293643365057647178859299106113120127134141815222936435057647178859299106113120815222936431271341411481551621691761831901972042112182252322392462538152229364350576471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5.xml><?xml version="1.0" encoding="utf-8"?>
<table xmlns="http://schemas.openxmlformats.org/spreadsheetml/2006/main" id="115" name="Таблица5742152229364336505764717885929910611312012713414181522293643505764717885929910611312081522293643127134141148155162169176183190197204211218225232239246253815222936435057647178" displayName="Таблица5742152229364336505764717885929910611312012713414181522293643505764717885929910611312081522293643127134141148155162169176183190197204211218225232239246253815222936435057647178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6.xml><?xml version="1.0" encoding="utf-8"?>
<table xmlns="http://schemas.openxmlformats.org/spreadsheetml/2006/main" id="116" name="Таблица574215222936433650576471788592991061131201271341418152229364350576471788592991061131208152229364312713414114815516216917618319019720421121822523223924625381522293643505764717885" displayName="Таблица574215222936433650576471788592991061131201271341418152229364350576471788592991061131208152229364312713414114815516216917618319019720421121822523223924625381522293643505764717885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7.xml><?xml version="1.0" encoding="utf-8"?>
<table xmlns="http://schemas.openxmlformats.org/spreadsheetml/2006/main" id="117" name="Таблица57421522293643365057647178859299106113120127134141815222936435057647178859299106113120815222936431271341411481551621691761831901972042112182252322392462538152229364350576471788592" displayName="Таблица57421522293643365057647178859299106113120127134141815222936435057647178859299106113120815222936431271341411481551621691761831901972042112182252322392462538152229364350576471788592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8.xml><?xml version="1.0" encoding="utf-8"?>
<table xmlns="http://schemas.openxmlformats.org/spreadsheetml/2006/main" id="118" name="Таблица5742152229364336505764717885929910611312012713414181522293643505764717885929910611312081522293643127134141148155162169176183190197204211218225232239246253815222936435057647178859299" displayName="Таблица5742152229364336505764717885929910611312012713414181522293643505764717885929910611312081522293643127134141148155162169176183190197204211218225232239246253815222936435057647178859299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19.xml><?xml version="1.0" encoding="utf-8"?>
<table xmlns="http://schemas.openxmlformats.org/spreadsheetml/2006/main" id="119" name="Таблица5742152229364336505764717885929910611312012713414181522293643505764717885929910611312081522293643127134141148155162169176183190197204211218225232239246253815222936435057647178859299106" displayName="Таблица5742152229364336505764717885929910611312012713414181522293643505764717885929910611312081522293643127134141148155162169176183190197204211218225232239246253815222936435057647178859299106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0.xml><?xml version="1.0" encoding="utf-8"?>
<table xmlns="http://schemas.openxmlformats.org/spreadsheetml/2006/main" id="120" name="Таблица5742152229364336505764717885929910611312012713414181522293643505764717885929910611312081522293643127134141148155162169176183190197204211218225232239246253815222936435057647178859299106113" displayName="Таблица5742152229364336505764717885929910611312012713414181522293643505764717885929910611312081522293643127134141148155162169176183190197204211218225232239246253815222936435057647178859299106113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1.xml><?xml version="1.0" encoding="utf-8"?>
<table xmlns="http://schemas.openxmlformats.org/spreadsheetml/2006/main" id="121" name="Таблица5742152229364336505764717885929910611312012713414181522293643505764717885929910611312081522293643127134141148155162169176183190197204211218225232239246253815222936435057647178859299106113120" displayName="Таблица5742152229364336505764717885929910611312012713414181522293643505764717885929910611312081522293643127134141148155162169176183190197204211218225232239246253815222936435057647178859299106113120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2.xml><?xml version="1.0" encoding="utf-8"?>
<table xmlns="http://schemas.openxmlformats.org/spreadsheetml/2006/main" id="122" name="Таблица5742152229364336505764717885929910611312012713414181522293643505764717885929910611312081522293643127134141148155162169176183190197204211218225232239246253815222936435057647178859299106113120127" displayName="Таблица5742152229364336505764717885929910611312012713414181522293643505764717885929910611312081522293643127134141148155162169176183190197204211218225232239246253815222936435057647178859299106113120127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3.xml><?xml version="1.0" encoding="utf-8"?>
<table xmlns="http://schemas.openxmlformats.org/spreadsheetml/2006/main" id="123" name="Таблица57421522293643365057647178859299106113120127134141815222936435057647178859299106113120815222936431271341411481551621691761831901972042112182252322392462538152229364350576471788592991061131201278" displayName="Таблица57421522293643365057647178859299106113120127134141815222936435057647178859299106113120815222936431271341411481551621691761831901972042112182252322392462538152229364350576471788592991061131201278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4.xml><?xml version="1.0" encoding="utf-8"?>
<table xmlns="http://schemas.openxmlformats.org/spreadsheetml/2006/main" id="124" name="Таблица5742152229364336505764717885929910611312012713414181522293643505764717885929910611312081522293643127134141148155162169176183190197204211218225232239246253815222936435057647178859299106113120127815" displayName="Таблица5742152229364336505764717885929910611312012713414181522293643505764717885929910611312081522293643127134141148155162169176183190197204211218225232239246253815222936435057647178859299106113120127815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5.xml><?xml version="1.0" encoding="utf-8"?>
<table xmlns="http://schemas.openxmlformats.org/spreadsheetml/2006/main" id="125" name="Таблица574215222936433650576471788592991061131201271341418152229364350576471788592991061131208152229364312713414114815516216917618319019720421121822523223924625381522293643505764717885929910611312012781522" displayName="Таблица574215222936433650576471788592991061131201271341418152229364350576471788592991061131208152229364312713414114815516216917618319019720421121822523223924625381522293643505764717885929910611312012781522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6.xml><?xml version="1.0" encoding="utf-8"?>
<table xmlns="http://schemas.openxmlformats.org/spreadsheetml/2006/main" id="126" name="Таблица57421522293643365057647178859299106113120127134141815222936435057647178859299106113120815222936431271341411481551621691761831901972042112182252322392462538152229364350576471788592991061131201278152229" displayName="Таблица57421522293643365057647178859299106113120127134141815222936435057647178859299106113120815222936431271341411481551621691761831901972042112182252322392462538152229364350576471788592991061131201278152229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7.xml><?xml version="1.0" encoding="utf-8"?>
<table xmlns="http://schemas.openxmlformats.org/spreadsheetml/2006/main" id="127" name="Таблица5742152229364336505764717885929910611312012713414181522293643505764717885929910611312081522293643127134141148155162169176183190197204211218225232239246253815222936435057647178859299106113120127815222936" displayName="Таблица5742152229364336505764717885929910611312012713414181522293643505764717885929910611312081522293643127134141148155162169176183190197204211218225232239246253815222936435057647178859299106113120127815222936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8.xml><?xml version="1.0" encoding="utf-8"?>
<table xmlns="http://schemas.openxmlformats.org/spreadsheetml/2006/main" id="128" name="Таблица574215222936433650576471788592991061131201271341418152229364350576471788592991061131208152229364312713414114815516216917618319019720421121822523223924625381522293643505764717885929910611312012781522293643" displayName="Таблица574215222936433650576471788592991061131201271341418152229364350576471788592991061131208152229364312713414114815516216917618319019720421121822523223924625381522293643505764717885929910611312012781522293643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29.xml><?xml version="1.0" encoding="utf-8"?>
<table xmlns="http://schemas.openxmlformats.org/spreadsheetml/2006/main" id="129" name="Таблица574215222936433650576471788592991061131201271341418152229364350576471788592991061131208152229364312713414114815516216917618319019720421121822523223924625381522293643505764717885929910611312012781522293643148" displayName="Таблица574215222936433650576471788592991061131201271341418152229364350576471788592991061131208152229364312713414114815516216917618319019720421121822523223924625381522293643505764717885929910611312012781522293643148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30.xml><?xml version="1.0" encoding="utf-8"?>
<table xmlns="http://schemas.openxmlformats.org/spreadsheetml/2006/main" id="130" name="Таблица574215222936433650576471788592991061131201271341418152229364350576471788592991061131208152229364312713414114815516216917618319019720421121822523223924625381522293643505764717885929910611312012781522293643148155" displayName="Таблица574215222936433650576471788592991061131201271341418152229364350576471788592991061131208152229364312713414114815516216917618319019720421121822523223924625381522293643505764717885929910611312012781522293643148155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31.xml><?xml version="1.0" encoding="utf-8"?>
<table xmlns="http://schemas.openxmlformats.org/spreadsheetml/2006/main" id="131" name="Таблица5742152229364336505764717885929910611312012713414181522293643505764717885929910611312081522293643127134141148155162169176183190197204211218225232239246253815222936435057647178859299134" displayName="Таблица5742152229364336505764717885929910611312012713414181522293643505764717885929910611312081522293643127134141148155162169176183190197204211218225232239246253815222936435057647178859299134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32.xml><?xml version="1.0" encoding="utf-8"?>
<table xmlns="http://schemas.openxmlformats.org/spreadsheetml/2006/main" id="132" name="Таблица5742152229364336505764717885929910611312012713414181522293643505764717885929910611312081522293643127134141148155162169176183190197204211218225232239246253815222936435057647178859299141" displayName="Таблица5742152229364336505764717885929910611312012713414181522293643505764717885929910611312081522293643127134141148155162169176183190197204211218225232239246253815222936435057647178859299141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33.xml><?xml version="1.0" encoding="utf-8"?>
<table xmlns="http://schemas.openxmlformats.org/spreadsheetml/2006/main" id="133" name="Таблица5919263340334754616875828996103110117124131138512192633404754616875828996103110117512192633401241311381451521591661731801871942012082152222292362432505121926334047" displayName="Таблица5919263340334754616875828996103110117124131138512192633404754616875828996103110117512192633401241311381451521591661731801871942012082152222292362432505121926334047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4.xml><?xml version="1.0" encoding="utf-8"?>
<table xmlns="http://schemas.openxmlformats.org/spreadsheetml/2006/main" id="134" name="Таблица591926334033475461687582899610311011712413113851219263340475461687582899610311011751219263340124131138145152159166173180187194201208215222229236243250512192633404754" displayName="Таблица591926334033475461687582899610311011712413113851219263340475461687582899610311011751219263340124131138145152159166173180187194201208215222229236243250512192633404754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5.xml><?xml version="1.0" encoding="utf-8"?>
<table xmlns="http://schemas.openxmlformats.org/spreadsheetml/2006/main" id="135" name="Таблица59192633403347546168758289961031101171241311385121926334047546168758289961031101175121926334012413113814515215916617318018719420120821522222923624325051219263340475461" displayName="Таблица59192633403347546168758289961031101171241311385121926334047546168758289961031101175121926334012413113814515215916617318018719420120821522222923624325051219263340475461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6.xml><?xml version="1.0" encoding="utf-8"?>
<table xmlns="http://schemas.openxmlformats.org/spreadsheetml/2006/main" id="136" name="Таблица5919263340334754616875828996103110117124131138512192633404754616875828996103110117512192633401241311381451521591661731801871942012082152222292362432505121926334047546168" displayName="Таблица5919263340334754616875828996103110117124131138512192633404754616875828996103110117512192633401241311381451521591661731801871942012082152222292362432505121926334047546168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7.xml><?xml version="1.0" encoding="utf-8"?>
<table xmlns="http://schemas.openxmlformats.org/spreadsheetml/2006/main" id="137" name="Таблица591926334033475461687582899610311011712413113851219263340475461687582899610311011751219263340124131138145152159166173180187194201208215222229236243250512192633404754616875" displayName="Таблица591926334033475461687582899610311011712413113851219263340475461687582899610311011751219263340124131138145152159166173180187194201208215222229236243250512192633404754616875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8.xml><?xml version="1.0" encoding="utf-8"?>
<table xmlns="http://schemas.openxmlformats.org/spreadsheetml/2006/main" id="138" name="Таблица59192633403347546168758289961031101171241311385121926334047546168758289961031101175121926334012413113814515215916617318018719420120821522222923624325051219263340475461687582" displayName="Таблица59192633403347546168758289961031101171241311385121926334047546168758289961031101175121926334012413113814515215916617318018719420120821522222923624325051219263340475461687582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39.xml><?xml version="1.0" encoding="utf-8"?>
<table xmlns="http://schemas.openxmlformats.org/spreadsheetml/2006/main" id="139" name="Таблица5919263340334754616875828996103110117124131138512192633404754616875828996103110117512192633401241311381451521591661731801871942012082152222292362432505121926334047546168758289" displayName="Таблица5919263340334754616875828996103110117124131138512192633404754616875828996103110117512192633401241311381451521591661731801871942012082152222292362432505121926334047546168758289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0.xml><?xml version="1.0" encoding="utf-8"?>
<table xmlns="http://schemas.openxmlformats.org/spreadsheetml/2006/main" id="140" name="Таблица591926334033475461687582899610311011712413113851219263340475461687582899610311011751219263340124131138145152159166173180187194201208215222229236243250512192633404754616875828996" displayName="Таблица591926334033475461687582899610311011712413113851219263340475461687582899610311011751219263340124131138145152159166173180187194201208215222229236243250512192633404754616875828996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1.xml><?xml version="1.0" encoding="utf-8"?>
<table xmlns="http://schemas.openxmlformats.org/spreadsheetml/2006/main" id="141" name="Таблица591926334033475461687582899610311011712413113851219263340475461687582899610311011751219263340124131138145152159166173180187194201208215222229236243250512192633404754616875828996103" displayName="Таблица591926334033475461687582899610311011712413113851219263340475461687582899610311011751219263340124131138145152159166173180187194201208215222229236243250512192633404754616875828996103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2.xml><?xml version="1.0" encoding="utf-8"?>
<table xmlns="http://schemas.openxmlformats.org/spreadsheetml/2006/main" id="142" name="Таблица591926334033475461687582899610311011712413113851219263340475461687582899610311011751219263340124131138145152159166173180187194201208215222229236243250512192633404754616875828996103110" displayName="Таблица591926334033475461687582899610311011712413113851219263340475461687582899610311011751219263340124131138145152159166173180187194201208215222229236243250512192633404754616875828996103110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3.xml><?xml version="1.0" encoding="utf-8"?>
<table xmlns="http://schemas.openxmlformats.org/spreadsheetml/2006/main" id="143" name="Таблица591926334033475461687582899610311011712413113851219263340475461687582899610311011751219263340124131138145152159166173180187194201208215222229236243250512192633404754616875828996103110117" displayName="Таблица591926334033475461687582899610311011712413113851219263340475461687582899610311011751219263340124131138145152159166173180187194201208215222229236243250512192633404754616875828996103110117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4.xml><?xml version="1.0" encoding="utf-8"?>
<table xmlns="http://schemas.openxmlformats.org/spreadsheetml/2006/main" id="144" name="Таблица591926334033475461687582899610311011712413113851219263340475461687582899610311011751219263340124131138145152159166173180187194201208215222229236243250512192633404754616875828996103110117124" displayName="Таблица591926334033475461687582899610311011712413113851219263340475461687582899610311011751219263340124131138145152159166173180187194201208215222229236243250512192633404754616875828996103110117124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5.xml><?xml version="1.0" encoding="utf-8"?>
<table xmlns="http://schemas.openxmlformats.org/spreadsheetml/2006/main" id="145" name="Таблица5919263340334754616875828996103110117124131138512192633404754616875828996103110117512192633401241311381451521591661731801871942012082152222292362432505121926334047546168758289961031101171245" displayName="Таблица5919263340334754616875828996103110117124131138512192633404754616875828996103110117512192633401241311381451521591661731801871942012082152222292362432505121926334047546168758289961031101171245" ref="A3:H11" headerRowCount="1" totalsRowCount="0" totalsRowShown="0">
  <autoFilter ref="A3:H11"/>
  <tableColumns count="8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  <tableColumn id="8" name="Столбец1"/>
  </tableColumns>
</table>
</file>

<file path=xl/tables/table146.xml><?xml version="1.0" encoding="utf-8"?>
<table xmlns="http://schemas.openxmlformats.org/spreadsheetml/2006/main" id="146" name="Таблица591926334033475461687582899610311011712413113851219263340475461687582899610311011751219263340124131138145152159166173180187194201208215222229236243250512192633404754616875828996103110117124512" displayName="Таблица591926334033475461687582899610311011712413113851219263340475461687582899610311011751219263340124131138145152159166173180187194201208215222229236243250512192633404754616875828996103110117124512" ref="A3:H11" headerRowCount="1" totalsRowCount="0" totalsRowShown="0">
  <autoFilter ref="A3:H11"/>
  <tableColumns count="8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  <tableColumn id="8" name="Столбец1"/>
  </tableColumns>
</table>
</file>

<file path=xl/tables/table147.xml><?xml version="1.0" encoding="utf-8"?>
<table xmlns="http://schemas.openxmlformats.org/spreadsheetml/2006/main" id="147" name="Таблица59192633403347546168758289961031101171241311385121926334047546168758289961031101175121926334012413113814515215916617318018719420120821522222923624325051219263340475461687582899610311011712451219" displayName="Таблица59192633403347546168758289961031101171241311385121926334047546168758289961031101175121926334012413113814515215916617318018719420120821522222923624325051219263340475461687582899610311011712451219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8.xml><?xml version="1.0" encoding="utf-8"?>
<table xmlns="http://schemas.openxmlformats.org/spreadsheetml/2006/main" id="148" name="Таблица5919263340334754616875828996103110117124131138512192633404754616875828996103110117512192633401241311381451521591661731801871942012082152222292362432505121926334047546168758289961031101171245121926" displayName="Таблица5919263340334754616875828996103110117124131138512192633404754616875828996103110117512192633401241311381451521591661731801871942012082152222292362432505121926334047546168758289961031101171245121926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49.xml><?xml version="1.0" encoding="utf-8"?>
<table xmlns="http://schemas.openxmlformats.org/spreadsheetml/2006/main" id="149" name="Таблица591926334033475461687582899610311011712413113851219263340475461687582899610311011751219263340124131138145152159166173180187194201208215222229236243250512192633404754616875828996103110117124512192633" displayName="Таблица591926334033475461687582899610311011712413113851219263340475461687582899610311011751219263340124131138145152159166173180187194201208215222229236243250512192633404754616875828996103110117124512192633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50.xml><?xml version="1.0" encoding="utf-8"?>
<table xmlns="http://schemas.openxmlformats.org/spreadsheetml/2006/main" id="150" name="Таблица59192633403347546168758289961031101171241311385121926334047546168758289961031101175121926334012413113814515215916617318018719420120821522222923624325051219263340475461687582899610311011712451219263340" displayName="Таблица59192633403347546168758289961031101171241311385121926334047546168758289961031101175121926334012413113814515215916617318018719420120821522222923624325051219263340475461687582899610311011712451219263340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51.xml><?xml version="1.0" encoding="utf-8"?>
<table xmlns="http://schemas.openxmlformats.org/spreadsheetml/2006/main" id="151" name="Таблица59192633403347546168758289961031101171241311385121926334047546168758289961031101175121926334012413113814515215916617318018719420120821522222923624325051219263340475461687582899610311011712451219263340145" displayName="Таблица59192633403347546168758289961031101171241311385121926334047546168758289961031101175121926334012413113814515215916617318018719420120821522222923624325051219263340475461687582899610311011712451219263340145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52.xml><?xml version="1.0" encoding="utf-8"?>
<table xmlns="http://schemas.openxmlformats.org/spreadsheetml/2006/main" id="152" name="Таблица59192633403347546168758289961031101171241311385121926334047546168758289961031101175121926334012413113814515215916617318018719420120821522222923624325051219263340475461687582899610311011712451219263340145152" displayName="Таблица59192633403347546168758289961031101171241311385121926334047546168758289961031101175121926334012413113814515215916617318018719420120821522222923624325051219263340475461687582899610311011712451219263340145152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53.xml><?xml version="1.0" encoding="utf-8"?>
<table xmlns="http://schemas.openxmlformats.org/spreadsheetml/2006/main" id="153" name="Таблица591926334033475461687582899610311011712413113851219263340475461687582899610311011751219263340124131138145152159166173180187194201208215222229236243250512192633404754616875828996131" displayName="Таблица591926334033475461687582899610311011712413113851219263340475461687582899610311011751219263340124131138145152159166173180187194201208215222229236243250512192633404754616875828996131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54.xml><?xml version="1.0" encoding="utf-8"?>
<table xmlns="http://schemas.openxmlformats.org/spreadsheetml/2006/main" id="154" name="Таблица591926334033475461687582899610311011712413113851219263340475461687582899610311011751219263340124131138145152159166173180187194201208215222229236243250512192633404754616875828996138" displayName="Таблица591926334033475461687582899610311011712413113851219263340475461687582899610311011751219263340124131138145152159166173180187194201208215222229236243250512192633404754616875828996138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4.xml"/><Relationship Id="rId2" Type="http://schemas.openxmlformats.org/officeDocument/2006/relationships/table" Target="../tables/table36.xml"/><Relationship Id="rId3" Type="http://schemas.openxmlformats.org/officeDocument/2006/relationships/table" Target="../tables/table58.xml"/><Relationship Id="rId4" Type="http://schemas.openxmlformats.org/officeDocument/2006/relationships/table" Target="../tables/table86.xml"/><Relationship Id="rId5" Type="http://schemas.openxmlformats.org/officeDocument/2006/relationships/table" Target="../tables/table108.xml"/><Relationship Id="rId6" Type="http://schemas.openxmlformats.org/officeDocument/2006/relationships/table" Target="../tables/table130.xml"/><Relationship Id="rId7" Type="http://schemas.openxmlformats.org/officeDocument/2006/relationships/table" Target="../tables/table152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3.xml"/><Relationship Id="rId2" Type="http://schemas.openxmlformats.org/officeDocument/2006/relationships/table" Target="../tables/table35.xml"/><Relationship Id="rId3" Type="http://schemas.openxmlformats.org/officeDocument/2006/relationships/table" Target="../tables/table57.xml"/><Relationship Id="rId4" Type="http://schemas.openxmlformats.org/officeDocument/2006/relationships/table" Target="../tables/table85.xml"/><Relationship Id="rId5" Type="http://schemas.openxmlformats.org/officeDocument/2006/relationships/table" Target="../tables/table107.xml"/><Relationship Id="rId6" Type="http://schemas.openxmlformats.org/officeDocument/2006/relationships/table" Target="../tables/table129.xml"/><Relationship Id="rId7" Type="http://schemas.openxmlformats.org/officeDocument/2006/relationships/table" Target="../tables/table15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2.xml"/><Relationship Id="rId2" Type="http://schemas.openxmlformats.org/officeDocument/2006/relationships/table" Target="../tables/table34.xml"/><Relationship Id="rId3" Type="http://schemas.openxmlformats.org/officeDocument/2006/relationships/table" Target="../tables/table56.xml"/><Relationship Id="rId4" Type="http://schemas.openxmlformats.org/officeDocument/2006/relationships/table" Target="../tables/table84.xml"/><Relationship Id="rId5" Type="http://schemas.openxmlformats.org/officeDocument/2006/relationships/table" Target="../tables/table106.xml"/><Relationship Id="rId6" Type="http://schemas.openxmlformats.org/officeDocument/2006/relationships/table" Target="../tables/table128.xml"/><Relationship Id="rId7" Type="http://schemas.openxmlformats.org/officeDocument/2006/relationships/table" Target="../tables/table150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0.xml"/><Relationship Id="rId2" Type="http://schemas.openxmlformats.org/officeDocument/2006/relationships/table" Target="../tables/table32.xml"/><Relationship Id="rId3" Type="http://schemas.openxmlformats.org/officeDocument/2006/relationships/table" Target="../tables/table54.xml"/><Relationship Id="rId4" Type="http://schemas.openxmlformats.org/officeDocument/2006/relationships/table" Target="../tables/table83.xml"/><Relationship Id="rId5" Type="http://schemas.openxmlformats.org/officeDocument/2006/relationships/table" Target="../tables/table105.xml"/><Relationship Id="rId6" Type="http://schemas.openxmlformats.org/officeDocument/2006/relationships/table" Target="../tables/table127.xml"/><Relationship Id="rId7" Type="http://schemas.openxmlformats.org/officeDocument/2006/relationships/table" Target="../tables/table149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30.xml"/><Relationship Id="rId3" Type="http://schemas.openxmlformats.org/officeDocument/2006/relationships/table" Target="../tables/table52.xml"/><Relationship Id="rId4" Type="http://schemas.openxmlformats.org/officeDocument/2006/relationships/table" Target="../tables/table82.xml"/><Relationship Id="rId5" Type="http://schemas.openxmlformats.org/officeDocument/2006/relationships/table" Target="../tables/table104.xml"/><Relationship Id="rId6" Type="http://schemas.openxmlformats.org/officeDocument/2006/relationships/table" Target="../tables/table126.xml"/><Relationship Id="rId7" Type="http://schemas.openxmlformats.org/officeDocument/2006/relationships/table" Target="../tables/table148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27.xml"/><Relationship Id="rId3" Type="http://schemas.openxmlformats.org/officeDocument/2006/relationships/table" Target="../tables/table49.xml"/><Relationship Id="rId4" Type="http://schemas.openxmlformats.org/officeDocument/2006/relationships/table" Target="../tables/table81.xml"/><Relationship Id="rId5" Type="http://schemas.openxmlformats.org/officeDocument/2006/relationships/table" Target="../tables/table103.xml"/><Relationship Id="rId6" Type="http://schemas.openxmlformats.org/officeDocument/2006/relationships/table" Target="../tables/table125.xml"/><Relationship Id="rId7" Type="http://schemas.openxmlformats.org/officeDocument/2006/relationships/table" Target="../tables/table147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9.xml"/><Relationship Id="rId2" Type="http://schemas.openxmlformats.org/officeDocument/2006/relationships/table" Target="../tables/table25.xml"/><Relationship Id="rId3" Type="http://schemas.openxmlformats.org/officeDocument/2006/relationships/table" Target="../tables/table47.xml"/><Relationship Id="rId4" Type="http://schemas.openxmlformats.org/officeDocument/2006/relationships/table" Target="../tables/table80.xml"/><Relationship Id="rId5" Type="http://schemas.openxmlformats.org/officeDocument/2006/relationships/table" Target="../tables/table102.xml"/><Relationship Id="rId6" Type="http://schemas.openxmlformats.org/officeDocument/2006/relationships/table" Target="../tables/table124.xml"/><Relationship Id="rId7" Type="http://schemas.openxmlformats.org/officeDocument/2006/relationships/table" Target="../tables/table14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6.xml"/><Relationship Id="rId2" Type="http://schemas.openxmlformats.org/officeDocument/2006/relationships/table" Target="../tables/table29.xml"/><Relationship Id="rId3" Type="http://schemas.openxmlformats.org/officeDocument/2006/relationships/table" Target="../tables/table51.xml"/><Relationship Id="rId4" Type="http://schemas.openxmlformats.org/officeDocument/2006/relationships/table" Target="../tables/table79.xml"/><Relationship Id="rId5" Type="http://schemas.openxmlformats.org/officeDocument/2006/relationships/table" Target="../tables/table101.xml"/><Relationship Id="rId6" Type="http://schemas.openxmlformats.org/officeDocument/2006/relationships/table" Target="../tables/table123.xml"/><Relationship Id="rId7" Type="http://schemas.openxmlformats.org/officeDocument/2006/relationships/table" Target="../tables/table145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28.xml"/><Relationship Id="rId3" Type="http://schemas.openxmlformats.org/officeDocument/2006/relationships/table" Target="../tables/table50.xml"/><Relationship Id="rId4" Type="http://schemas.openxmlformats.org/officeDocument/2006/relationships/table" Target="../tables/table78.xml"/><Relationship Id="rId5" Type="http://schemas.openxmlformats.org/officeDocument/2006/relationships/table" Target="../tables/table100.xml"/><Relationship Id="rId6" Type="http://schemas.openxmlformats.org/officeDocument/2006/relationships/table" Target="../tables/table122.xml"/><Relationship Id="rId7" Type="http://schemas.openxmlformats.org/officeDocument/2006/relationships/table" Target="../tables/table144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26.xml"/><Relationship Id="rId3" Type="http://schemas.openxmlformats.org/officeDocument/2006/relationships/table" Target="../tables/table48.xml"/><Relationship Id="rId4" Type="http://schemas.openxmlformats.org/officeDocument/2006/relationships/table" Target="../tables/table77.xml"/><Relationship Id="rId5" Type="http://schemas.openxmlformats.org/officeDocument/2006/relationships/table" Target="../tables/table99.xml"/><Relationship Id="rId6" Type="http://schemas.openxmlformats.org/officeDocument/2006/relationships/table" Target="../tables/table121.xml"/><Relationship Id="rId7" Type="http://schemas.openxmlformats.org/officeDocument/2006/relationships/table" Target="../tables/table143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24.xml"/><Relationship Id="rId3" Type="http://schemas.openxmlformats.org/officeDocument/2006/relationships/table" Target="../tables/table46.xml"/><Relationship Id="rId4" Type="http://schemas.openxmlformats.org/officeDocument/2006/relationships/table" Target="../tables/table76.xml"/><Relationship Id="rId5" Type="http://schemas.openxmlformats.org/officeDocument/2006/relationships/table" Target="../tables/table98.xml"/><Relationship Id="rId6" Type="http://schemas.openxmlformats.org/officeDocument/2006/relationships/table" Target="../tables/table120.xml"/><Relationship Id="rId7" Type="http://schemas.openxmlformats.org/officeDocument/2006/relationships/table" Target="../tables/table142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3.xml"/><Relationship Id="rId3" Type="http://schemas.openxmlformats.org/officeDocument/2006/relationships/table" Target="../tables/table45.xml"/><Relationship Id="rId4" Type="http://schemas.openxmlformats.org/officeDocument/2006/relationships/table" Target="../tables/table75.xml"/><Relationship Id="rId5" Type="http://schemas.openxmlformats.org/officeDocument/2006/relationships/table" Target="../tables/table97.xml"/><Relationship Id="rId6" Type="http://schemas.openxmlformats.org/officeDocument/2006/relationships/table" Target="../tables/table119.xml"/><Relationship Id="rId7" Type="http://schemas.openxmlformats.org/officeDocument/2006/relationships/table" Target="../tables/table141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31.xml"/><Relationship Id="rId3" Type="http://schemas.openxmlformats.org/officeDocument/2006/relationships/table" Target="../tables/table53.xml"/><Relationship Id="rId4" Type="http://schemas.openxmlformats.org/officeDocument/2006/relationships/table" Target="../tables/table87.xml"/><Relationship Id="rId5" Type="http://schemas.openxmlformats.org/officeDocument/2006/relationships/table" Target="../tables/table109.xml"/><Relationship Id="rId6" Type="http://schemas.openxmlformats.org/officeDocument/2006/relationships/table" Target="../tables/table131.xml"/><Relationship Id="rId7" Type="http://schemas.openxmlformats.org/officeDocument/2006/relationships/table" Target="../tables/table15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table" Target="../tables/table11.xml"/><Relationship Id="rId2" Type="http://schemas.openxmlformats.org/officeDocument/2006/relationships/table" Target="../tables/table33.xml"/><Relationship Id="rId3" Type="http://schemas.openxmlformats.org/officeDocument/2006/relationships/table" Target="../tables/table55.xml"/><Relationship Id="rId4" Type="http://schemas.openxmlformats.org/officeDocument/2006/relationships/table" Target="../tables/table88.xml"/><Relationship Id="rId5" Type="http://schemas.openxmlformats.org/officeDocument/2006/relationships/table" Target="../tables/table110.xml"/><Relationship Id="rId6" Type="http://schemas.openxmlformats.org/officeDocument/2006/relationships/table" Target="../tables/table132.xml"/><Relationship Id="rId7" Type="http://schemas.openxmlformats.org/officeDocument/2006/relationships/table" Target="../tables/table15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table" Target="../tables/table22.xml"/><Relationship Id="rId2" Type="http://schemas.openxmlformats.org/officeDocument/2006/relationships/table" Target="../tables/table44.xml"/><Relationship Id="rId3" Type="http://schemas.openxmlformats.org/officeDocument/2006/relationships/table" Target="../tables/table66.xml"/><Relationship Id="rId4" Type="http://schemas.openxmlformats.org/officeDocument/2006/relationships/table" Target="../tables/table74.xml"/><Relationship Id="rId5" Type="http://schemas.openxmlformats.org/officeDocument/2006/relationships/table" Target="../tables/table96.xml"/><Relationship Id="rId6" Type="http://schemas.openxmlformats.org/officeDocument/2006/relationships/table" Target="../tables/table118.xml"/><Relationship Id="rId7" Type="http://schemas.openxmlformats.org/officeDocument/2006/relationships/table" Target="../tables/table140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table" Target="../tables/table21.xml"/><Relationship Id="rId2" Type="http://schemas.openxmlformats.org/officeDocument/2006/relationships/table" Target="../tables/table43.xml"/><Relationship Id="rId3" Type="http://schemas.openxmlformats.org/officeDocument/2006/relationships/table" Target="../tables/table65.xml"/><Relationship Id="rId4" Type="http://schemas.openxmlformats.org/officeDocument/2006/relationships/table" Target="../tables/table73.xml"/><Relationship Id="rId5" Type="http://schemas.openxmlformats.org/officeDocument/2006/relationships/table" Target="../tables/table95.xml"/><Relationship Id="rId6" Type="http://schemas.openxmlformats.org/officeDocument/2006/relationships/table" Target="../tables/table117.xml"/><Relationship Id="rId7" Type="http://schemas.openxmlformats.org/officeDocument/2006/relationships/table" Target="../tables/table139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table" Target="../tables/table20.xml"/><Relationship Id="rId2" Type="http://schemas.openxmlformats.org/officeDocument/2006/relationships/table" Target="../tables/table42.xml"/><Relationship Id="rId3" Type="http://schemas.openxmlformats.org/officeDocument/2006/relationships/table" Target="../tables/table64.xml"/><Relationship Id="rId4" Type="http://schemas.openxmlformats.org/officeDocument/2006/relationships/table" Target="../tables/table72.xml"/><Relationship Id="rId5" Type="http://schemas.openxmlformats.org/officeDocument/2006/relationships/table" Target="../tables/table94.xml"/><Relationship Id="rId6" Type="http://schemas.openxmlformats.org/officeDocument/2006/relationships/table" Target="../tables/table116.xml"/><Relationship Id="rId7" Type="http://schemas.openxmlformats.org/officeDocument/2006/relationships/table" Target="../tables/table138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table" Target="../tables/table19.xml"/><Relationship Id="rId2" Type="http://schemas.openxmlformats.org/officeDocument/2006/relationships/table" Target="../tables/table41.xml"/><Relationship Id="rId3" Type="http://schemas.openxmlformats.org/officeDocument/2006/relationships/table" Target="../tables/table63.xml"/><Relationship Id="rId4" Type="http://schemas.openxmlformats.org/officeDocument/2006/relationships/table" Target="../tables/table71.xml"/><Relationship Id="rId5" Type="http://schemas.openxmlformats.org/officeDocument/2006/relationships/table" Target="../tables/table93.xml"/><Relationship Id="rId6" Type="http://schemas.openxmlformats.org/officeDocument/2006/relationships/table" Target="../tables/table115.xml"/><Relationship Id="rId7" Type="http://schemas.openxmlformats.org/officeDocument/2006/relationships/table" Target="../tables/table137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table" Target="../tables/table18.xml"/><Relationship Id="rId2" Type="http://schemas.openxmlformats.org/officeDocument/2006/relationships/table" Target="../tables/table40.xml"/><Relationship Id="rId3" Type="http://schemas.openxmlformats.org/officeDocument/2006/relationships/table" Target="../tables/table62.xml"/><Relationship Id="rId4" Type="http://schemas.openxmlformats.org/officeDocument/2006/relationships/table" Target="../tables/table70.xml"/><Relationship Id="rId5" Type="http://schemas.openxmlformats.org/officeDocument/2006/relationships/table" Target="../tables/table92.xml"/><Relationship Id="rId6" Type="http://schemas.openxmlformats.org/officeDocument/2006/relationships/table" Target="../tables/table114.xml"/><Relationship Id="rId7" Type="http://schemas.openxmlformats.org/officeDocument/2006/relationships/table" Target="../tables/table136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table" Target="../tables/table17.xml"/><Relationship Id="rId2" Type="http://schemas.openxmlformats.org/officeDocument/2006/relationships/table" Target="../tables/table39.xml"/><Relationship Id="rId3" Type="http://schemas.openxmlformats.org/officeDocument/2006/relationships/table" Target="../tables/table61.xml"/><Relationship Id="rId4" Type="http://schemas.openxmlformats.org/officeDocument/2006/relationships/table" Target="../tables/table69.xml"/><Relationship Id="rId5" Type="http://schemas.openxmlformats.org/officeDocument/2006/relationships/table" Target="../tables/table91.xml"/><Relationship Id="rId6" Type="http://schemas.openxmlformats.org/officeDocument/2006/relationships/table" Target="../tables/table113.xml"/><Relationship Id="rId7" Type="http://schemas.openxmlformats.org/officeDocument/2006/relationships/table" Target="../tables/table135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table" Target="../tables/table16.xml"/><Relationship Id="rId2" Type="http://schemas.openxmlformats.org/officeDocument/2006/relationships/table" Target="../tables/table38.xml"/><Relationship Id="rId3" Type="http://schemas.openxmlformats.org/officeDocument/2006/relationships/table" Target="../tables/table60.xml"/><Relationship Id="rId4" Type="http://schemas.openxmlformats.org/officeDocument/2006/relationships/table" Target="../tables/table68.xml"/><Relationship Id="rId5" Type="http://schemas.openxmlformats.org/officeDocument/2006/relationships/table" Target="../tables/table90.xml"/><Relationship Id="rId6" Type="http://schemas.openxmlformats.org/officeDocument/2006/relationships/table" Target="../tables/table112.xml"/><Relationship Id="rId7" Type="http://schemas.openxmlformats.org/officeDocument/2006/relationships/table" Target="../tables/table134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table" Target="../tables/table15.xml"/><Relationship Id="rId2" Type="http://schemas.openxmlformats.org/officeDocument/2006/relationships/table" Target="../tables/table37.xml"/><Relationship Id="rId3" Type="http://schemas.openxmlformats.org/officeDocument/2006/relationships/table" Target="../tables/table59.xml"/><Relationship Id="rId4" Type="http://schemas.openxmlformats.org/officeDocument/2006/relationships/table" Target="../tables/table67.xml"/><Relationship Id="rId5" Type="http://schemas.openxmlformats.org/officeDocument/2006/relationships/table" Target="../tables/table89.xml"/><Relationship Id="rId6" Type="http://schemas.openxmlformats.org/officeDocument/2006/relationships/table" Target="../tables/table111.xml"/><Relationship Id="rId7" Type="http://schemas.openxmlformats.org/officeDocument/2006/relationships/table" Target="../tables/table13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true" showOutlineSymbols="true" defaultGridColor="true" view="normal" topLeftCell="A5" colorId="64" zoomScale="100" zoomScaleNormal="100" zoomScalePageLayoutView="100" workbookViewId="0">
      <selection pane="topLeft" activeCell="C81" activeCellId="0" sqref="C81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44925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 t="s">
        <v>17</v>
      </c>
      <c r="D6" s="13" t="n">
        <v>8.5</v>
      </c>
      <c r="E6" s="13" t="n">
        <v>80</v>
      </c>
      <c r="F6" s="13" t="n">
        <v>110</v>
      </c>
      <c r="G6" s="13" t="n">
        <f aca="false">$D$6*$F$6</f>
        <v>935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960</v>
      </c>
      <c r="C11" s="15" t="s">
        <v>20</v>
      </c>
      <c r="D11" s="0" t="n">
        <f aca="false">G11/B11</f>
        <v>0.973958333333333</v>
      </c>
      <c r="E11" s="16"/>
      <c r="F11" s="17" t="s">
        <v>21</v>
      </c>
      <c r="G11" s="14" t="n">
        <f aca="false">SUM(G5:G10)</f>
        <v>935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8</v>
      </c>
      <c r="C16" s="12" t="s">
        <v>17</v>
      </c>
      <c r="D16" s="13" t="n">
        <v>8.5</v>
      </c>
      <c r="E16" s="13" t="n">
        <v>100</v>
      </c>
      <c r="F16" s="13" t="n">
        <v>120</v>
      </c>
      <c r="G16" s="13" t="n">
        <f aca="false">$D$16*$F$16</f>
        <v>1020</v>
      </c>
    </row>
    <row r="17" customFormat="false" ht="15" hidden="false" customHeight="false" outlineLevel="0" collapsed="false">
      <c r="A17" s="11" t="s">
        <v>25</v>
      </c>
      <c r="B17" s="0" t="n">
        <v>8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960</v>
      </c>
      <c r="C21" s="15" t="s">
        <v>20</v>
      </c>
      <c r="D21" s="0" t="n">
        <f aca="false">G21/B21</f>
        <v>1.0625</v>
      </c>
      <c r="E21" s="16"/>
      <c r="F21" s="17" t="s">
        <v>21</v>
      </c>
      <c r="G21" s="14" t="n">
        <f aca="false">SUM(G15:G20)</f>
        <v>1020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17</v>
      </c>
      <c r="D26" s="13" t="n">
        <v>8.5</v>
      </c>
      <c r="E26" s="13" t="n">
        <v>100</v>
      </c>
      <c r="F26" s="13" t="n">
        <v>110</v>
      </c>
      <c r="G26" s="13" t="n">
        <f aca="false">$D$26*$F$26</f>
        <v>935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0.973958333333333</v>
      </c>
      <c r="E31" s="16"/>
      <c r="F31" s="17" t="s">
        <v>21</v>
      </c>
      <c r="G31" s="14" t="n">
        <f aca="false">SUM(G25:G30)</f>
        <v>935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B37" s="0" t="n">
        <v>8</v>
      </c>
      <c r="C37" s="12" t="s">
        <v>34</v>
      </c>
      <c r="D37" s="13" t="n">
        <v>2.4</v>
      </c>
      <c r="E37" s="13" t="n">
        <v>170</v>
      </c>
      <c r="F37" s="13" t="n">
        <v>170</v>
      </c>
      <c r="G37" s="13" t="n">
        <f aca="false">$D$37*$F$37</f>
        <v>408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0.85</v>
      </c>
      <c r="E40" s="16"/>
      <c r="F40" s="17" t="s">
        <v>21</v>
      </c>
      <c r="G40" s="14" t="n">
        <f aca="false">SUM(G36:G39)</f>
        <v>408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C47" s="0" t="n">
        <v>100</v>
      </c>
      <c r="D47" s="0" t="n">
        <v>100</v>
      </c>
      <c r="E47" s="0" t="n">
        <f aca="false">$B$47*$D$47</f>
        <v>432</v>
      </c>
      <c r="F47" s="15" t="s">
        <v>42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210</v>
      </c>
      <c r="D48" s="0" t="n">
        <v>210</v>
      </c>
      <c r="E48" s="0" t="n">
        <f aca="false">$B$48*$D$48</f>
        <v>1001.7</v>
      </c>
      <c r="F48" s="0" t="s">
        <v>44</v>
      </c>
    </row>
    <row r="49" customFormat="false" ht="15" hidden="false" customHeight="false" outlineLevel="0" collapsed="false">
      <c r="A49" s="19" t="s">
        <v>45</v>
      </c>
      <c r="B49" s="29" t="n">
        <v>4.77</v>
      </c>
      <c r="C49" s="0" t="n">
        <v>110</v>
      </c>
      <c r="D49" s="0" t="n">
        <v>110</v>
      </c>
      <c r="E49" s="0" t="n">
        <f aca="false">$B$49*$D$49</f>
        <v>524.7</v>
      </c>
      <c r="F49" s="0" t="s">
        <v>46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1958.4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8</v>
      </c>
    </row>
    <row r="63" customFormat="false" ht="15" hidden="false" customHeight="false" outlineLevel="0" collapsed="false">
      <c r="A63" s="0" t="s">
        <v>58</v>
      </c>
      <c r="B63" s="0" t="n">
        <v>8</v>
      </c>
    </row>
    <row r="64" customFormat="false" ht="15" hidden="false" customHeight="false" outlineLevel="0" collapsed="false">
      <c r="A64" s="0" t="s">
        <v>59</v>
      </c>
      <c r="B64" s="0" t="n">
        <v>8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1920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1.02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8</v>
      </c>
    </row>
    <row r="82" customFormat="false" ht="15" hidden="false" customHeight="false" outlineLevel="0" collapsed="false">
      <c r="B82" s="15"/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87" activeCellId="0" sqref="A8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44924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2</v>
      </c>
      <c r="C6" s="12" t="s">
        <v>71</v>
      </c>
      <c r="D6" s="13" t="n">
        <v>8.5</v>
      </c>
      <c r="E6" s="13" t="n">
        <v>80</v>
      </c>
      <c r="F6" s="13" t="n">
        <v>80</v>
      </c>
      <c r="G6" s="13" t="n">
        <f aca="false">$D$6*$F$6</f>
        <v>680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600</v>
      </c>
      <c r="C11" s="15" t="s">
        <v>20</v>
      </c>
      <c r="D11" s="0" t="n">
        <f aca="false">G11/B11</f>
        <v>1.13333333333333</v>
      </c>
      <c r="E11" s="16"/>
      <c r="F11" s="17" t="s">
        <v>21</v>
      </c>
      <c r="G11" s="14" t="n">
        <f aca="false">SUM(G5:G10)</f>
        <v>680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17</v>
      </c>
      <c r="D15" s="13" t="n">
        <v>8.5</v>
      </c>
      <c r="E15" s="13" t="n">
        <v>120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9.5</v>
      </c>
      <c r="C16" s="12" t="s">
        <v>72</v>
      </c>
      <c r="D16" s="13" t="n">
        <v>8.5</v>
      </c>
      <c r="E16" s="13"/>
      <c r="F16" s="13" t="n">
        <v>120</v>
      </c>
      <c r="G16" s="13" t="n">
        <f aca="false">$D$16*$F$16</f>
        <v>1020</v>
      </c>
    </row>
    <row r="17" customFormat="false" ht="15" hidden="false" customHeight="false" outlineLevel="0" collapsed="false">
      <c r="A17" s="11" t="s">
        <v>25</v>
      </c>
      <c r="B17" s="0" t="n">
        <v>9.5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1140</v>
      </c>
      <c r="C21" s="15" t="s">
        <v>20</v>
      </c>
      <c r="D21" s="0" t="n">
        <f aca="false">G21/B21</f>
        <v>0.894736842105263</v>
      </c>
      <c r="E21" s="16"/>
      <c r="F21" s="17" t="s">
        <v>21</v>
      </c>
      <c r="G21" s="14" t="n">
        <f aca="false">SUM(G15:G20)</f>
        <v>1020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9.5</v>
      </c>
      <c r="C25" s="18" t="s">
        <v>73</v>
      </c>
      <c r="D25" s="13" t="n">
        <v>8.5</v>
      </c>
      <c r="E25" s="13"/>
      <c r="F25" s="13" t="n">
        <v>25</v>
      </c>
      <c r="G25" s="13" t="n">
        <f aca="false">$D$25*$F$25</f>
        <v>212.5</v>
      </c>
    </row>
    <row r="26" customFormat="false" ht="15" hidden="false" customHeight="false" outlineLevel="0" collapsed="false">
      <c r="A26" s="11" t="s">
        <v>28</v>
      </c>
      <c r="B26" s="0" t="n">
        <v>9.5</v>
      </c>
      <c r="C26" s="12" t="s">
        <v>17</v>
      </c>
      <c r="D26" s="13" t="n">
        <v>8.5</v>
      </c>
      <c r="E26" s="13"/>
      <c r="F26" s="13" t="n">
        <v>95</v>
      </c>
      <c r="G26" s="13" t="n">
        <f aca="false">$D$26*$F$26</f>
        <v>807.5</v>
      </c>
    </row>
    <row r="27" customFormat="false" ht="15" hidden="false" customHeight="false" outlineLevel="0" collapsed="false">
      <c r="A27" s="11"/>
      <c r="C27" s="12" t="s">
        <v>74</v>
      </c>
      <c r="D27" s="13" t="n">
        <v>11.1</v>
      </c>
      <c r="E27" s="13" t="n">
        <v>85</v>
      </c>
      <c r="F27" s="13" t="n">
        <v>85</v>
      </c>
      <c r="G27" s="13" t="n">
        <f aca="false">$D$27*$F$27</f>
        <v>943.5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1140</v>
      </c>
      <c r="C31" s="15" t="s">
        <v>20</v>
      </c>
      <c r="D31" s="0" t="n">
        <f aca="false">G31/B31</f>
        <v>1.72236842105263</v>
      </c>
      <c r="E31" s="16"/>
      <c r="F31" s="17" t="s">
        <v>21</v>
      </c>
      <c r="G31" s="14" t="n">
        <f aca="false">SUM(G25:G30)</f>
        <v>1963.5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75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33</v>
      </c>
      <c r="B37" s="0" t="n">
        <v>8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42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210</v>
      </c>
      <c r="D48" s="0" t="n">
        <v>210</v>
      </c>
      <c r="E48" s="0" t="n">
        <f aca="false">$B$48*$D$48</f>
        <v>1001.7</v>
      </c>
      <c r="F48" s="0" t="s">
        <v>77</v>
      </c>
    </row>
    <row r="49" customFormat="false" ht="15" hidden="false" customHeight="false" outlineLevel="0" collapsed="false">
      <c r="A49" s="19" t="s">
        <v>45</v>
      </c>
      <c r="B49" s="29" t="n">
        <v>4.77</v>
      </c>
      <c r="C49" s="0" t="n">
        <v>120</v>
      </c>
      <c r="D49" s="0" t="n">
        <v>120</v>
      </c>
      <c r="E49" s="0" t="n">
        <f aca="false">$B$49*$D$49</f>
        <v>572.4</v>
      </c>
      <c r="F49" s="0" t="s">
        <v>78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2049.3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2100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0.975857142857143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7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8</v>
      </c>
    </row>
    <row r="82" customFormat="false" ht="15" hidden="false" customHeight="false" outlineLevel="0" collapsed="false">
      <c r="B82" s="15"/>
    </row>
    <row r="87" customFormat="false" ht="15" hidden="false" customHeight="false" outlineLevel="0" collapsed="false">
      <c r="A87" s="0" t="s">
        <v>79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showFormulas="false" showGridLines="true" showRowColHeaders="true" showZeros="true" rightToLeft="false" tabSelected="false" showOutlineSymbols="true" defaultGridColor="true" view="normal" topLeftCell="D11" colorId="64" zoomScale="100" zoomScaleNormal="100" zoomScalePageLayoutView="100" workbookViewId="0">
      <selection pane="topLeft" activeCell="F16" activeCellId="0" sqref="F16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44923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9.5</v>
      </c>
      <c r="C5" s="12" t="s">
        <v>80</v>
      </c>
      <c r="D5" s="13" t="n">
        <v>8.5</v>
      </c>
      <c r="E5" s="13"/>
      <c r="F5" s="13" t="n">
        <v>15</v>
      </c>
      <c r="G5" s="13" t="n">
        <f aca="false">$D$5*$F$5</f>
        <v>127.5</v>
      </c>
    </row>
    <row r="6" customFormat="false" ht="15" hidden="false" customHeight="false" outlineLevel="0" collapsed="false">
      <c r="A6" s="11" t="s">
        <v>16</v>
      </c>
      <c r="C6" s="12" t="s">
        <v>72</v>
      </c>
      <c r="D6" s="13" t="n">
        <v>8.5</v>
      </c>
      <c r="E6" s="13" t="n">
        <v>60</v>
      </c>
      <c r="F6" s="13" t="n">
        <v>60</v>
      </c>
      <c r="G6" s="13" t="n">
        <f aca="false">$D$6*$F$6</f>
        <v>510</v>
      </c>
    </row>
    <row r="7" customFormat="false" ht="15" hidden="false" customHeight="false" outlineLevel="0" collapsed="false">
      <c r="A7" s="11" t="s">
        <v>18</v>
      </c>
      <c r="C7" s="12" t="s">
        <v>81</v>
      </c>
      <c r="D7" s="13" t="n">
        <v>8.5</v>
      </c>
      <c r="E7" s="13"/>
      <c r="F7" s="13" t="n">
        <v>50</v>
      </c>
      <c r="G7" s="13" t="n">
        <f aca="false">$D$7*$F$7</f>
        <v>425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570</v>
      </c>
      <c r="C11" s="15" t="s">
        <v>20</v>
      </c>
      <c r="D11" s="0" t="n">
        <f aca="false">G11/B11</f>
        <v>1.8640350877193</v>
      </c>
      <c r="E11" s="16"/>
      <c r="F11" s="17" t="s">
        <v>21</v>
      </c>
      <c r="G11" s="14" t="n">
        <f aca="false">SUM(G5:G10)</f>
        <v>1062.5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72</v>
      </c>
      <c r="D16" s="13" t="n">
        <v>8.5</v>
      </c>
      <c r="E16" s="13" t="n">
        <v>120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25</v>
      </c>
      <c r="C17" s="12" t="s">
        <v>82</v>
      </c>
      <c r="D17" s="13" t="n">
        <v>11.1</v>
      </c>
      <c r="E17" s="13"/>
      <c r="F17" s="13" t="n">
        <v>50</v>
      </c>
      <c r="G17" s="13" t="n">
        <f aca="false">$D$17*$F$17</f>
        <v>555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540</v>
      </c>
      <c r="C21" s="15" t="s">
        <v>20</v>
      </c>
      <c r="D21" s="0" t="n">
        <f aca="false">G21/B21</f>
        <v>1.02777777777778</v>
      </c>
      <c r="E21" s="16"/>
      <c r="F21" s="17" t="s">
        <v>21</v>
      </c>
      <c r="G21" s="14" t="n">
        <f aca="false">SUM(G15:G20)</f>
        <v>555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 t="s">
        <v>83</v>
      </c>
      <c r="D25" s="13" t="n">
        <v>8.5</v>
      </c>
      <c r="E25" s="13" t="n">
        <v>30</v>
      </c>
      <c r="F25" s="13" t="n">
        <v>30</v>
      </c>
      <c r="G25" s="13" t="n">
        <f aca="false">$D$25*$F$25</f>
        <v>255</v>
      </c>
    </row>
    <row r="26" customFormat="false" ht="15" hidden="false" customHeight="false" outlineLevel="0" collapsed="false">
      <c r="A26" s="11" t="s">
        <v>28</v>
      </c>
      <c r="B26" s="0" t="n">
        <v>9.5</v>
      </c>
      <c r="C26" s="12" t="s">
        <v>17</v>
      </c>
      <c r="D26" s="13" t="n">
        <v>8.5</v>
      </c>
      <c r="E26" s="13" t="n">
        <v>80</v>
      </c>
      <c r="F26" s="13" t="n">
        <v>80</v>
      </c>
      <c r="G26" s="13" t="n">
        <f aca="false">$D$26*$F$26</f>
        <v>680</v>
      </c>
    </row>
    <row r="27" customFormat="false" ht="15" hidden="false" customHeight="false" outlineLevel="0" collapsed="false">
      <c r="A27" s="11"/>
      <c r="C27" s="12" t="s">
        <v>84</v>
      </c>
      <c r="D27" s="13" t="n">
        <v>8.5</v>
      </c>
      <c r="E27" s="13"/>
      <c r="F27" s="13" t="n">
        <v>40</v>
      </c>
      <c r="G27" s="13" t="n">
        <f aca="false">$D$27*$F$27</f>
        <v>340</v>
      </c>
    </row>
    <row r="28" customFormat="false" ht="15" hidden="false" customHeight="false" outlineLevel="0" collapsed="false">
      <c r="A28" s="11"/>
      <c r="C28" s="12" t="s">
        <v>85</v>
      </c>
      <c r="D28" s="13" t="n">
        <v>11.1</v>
      </c>
      <c r="E28" s="13"/>
      <c r="F28" s="13" t="n">
        <v>20</v>
      </c>
      <c r="G28" s="13" t="n">
        <f aca="false">$D$28*$F$28</f>
        <v>222</v>
      </c>
      <c r="H28" s="19"/>
      <c r="I28" s="11"/>
    </row>
    <row r="29" customFormat="false" ht="15" hidden="false" customHeight="false" outlineLevel="0" collapsed="false">
      <c r="A29" s="11"/>
      <c r="C29" s="12" t="s">
        <v>86</v>
      </c>
      <c r="D29" s="13" t="n">
        <v>11.1</v>
      </c>
      <c r="E29" s="13"/>
      <c r="F29" s="13" t="n">
        <v>10</v>
      </c>
      <c r="G29" s="13" t="n">
        <f aca="false">$D$29*$F$29</f>
        <v>111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1050</v>
      </c>
      <c r="C31" s="15" t="s">
        <v>20</v>
      </c>
      <c r="D31" s="0" t="n">
        <f aca="false">G31/B31</f>
        <v>1.53142857142857</v>
      </c>
      <c r="E31" s="16"/>
      <c r="F31" s="17" t="s">
        <v>21</v>
      </c>
      <c r="G31" s="14" t="n">
        <f aca="false">SUM(G25:G30)</f>
        <v>1608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41.25" hidden="false" customHeight="false" outlineLevel="0" collapsed="false">
      <c r="A47" s="19" t="s">
        <v>41</v>
      </c>
      <c r="B47" s="29" t="n">
        <v>4.32</v>
      </c>
      <c r="C47" s="0" t="n">
        <v>220</v>
      </c>
      <c r="D47" s="0" t="n">
        <v>220</v>
      </c>
      <c r="E47" s="0" t="n">
        <f aca="false">$B$47*$D$47</f>
        <v>950.4</v>
      </c>
      <c r="F47" s="15" t="s">
        <v>87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88</v>
      </c>
    </row>
    <row r="49" customFormat="false" ht="15" hidden="false" customHeight="false" outlineLevel="0" collapsed="false">
      <c r="A49" s="19" t="s">
        <v>45</v>
      </c>
      <c r="B49" s="29" t="n">
        <v>4.77</v>
      </c>
      <c r="C49" s="0" t="n">
        <v>120</v>
      </c>
      <c r="D49" s="0" t="n">
        <v>120</v>
      </c>
      <c r="E49" s="0" t="n">
        <f aca="false">$B$49*$D$49</f>
        <v>572.4</v>
      </c>
      <c r="F49" s="0" t="s">
        <v>46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2047.5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7.5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2070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0.989130434782609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8</v>
      </c>
    </row>
    <row r="82" customFormat="false" ht="15" hidden="false" customHeight="false" outlineLevel="0" collapsed="false">
      <c r="A82" s="0" t="s">
        <v>33</v>
      </c>
      <c r="B82" s="15" t="s">
        <v>89</v>
      </c>
      <c r="C82" s="0" t="n">
        <v>8</v>
      </c>
    </row>
    <row r="83" customFormat="false" ht="15" hidden="false" customHeight="false" outlineLevel="0" collapsed="false">
      <c r="A83" s="0" t="s">
        <v>90</v>
      </c>
      <c r="B83" s="0" t="s">
        <v>91</v>
      </c>
      <c r="C83" s="0" t="n">
        <v>0.5</v>
      </c>
    </row>
    <row r="88" customFormat="false" ht="15" hidden="false" customHeight="false" outlineLevel="0" collapsed="false">
      <c r="A88" s="0" t="s">
        <v>92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showFormulas="false" showGridLines="true" showRowColHeaders="true" showZeros="true" rightToLeft="false" tabSelected="false" showOutlineSymbols="true" defaultGridColor="true" view="normal" topLeftCell="E46" colorId="64" zoomScale="100" zoomScaleNormal="100" zoomScalePageLayoutView="100" workbookViewId="0">
      <selection pane="topLeft" activeCell="F48" activeCellId="0" sqref="F48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44922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2</v>
      </c>
      <c r="C6" s="12" t="s">
        <v>93</v>
      </c>
      <c r="D6" s="13" t="n">
        <v>8.5</v>
      </c>
      <c r="E6" s="13" t="n">
        <v>75</v>
      </c>
      <c r="F6" s="13" t="n">
        <v>75</v>
      </c>
      <c r="G6" s="13" t="n">
        <f aca="false">$D$6*$F$6</f>
        <v>637.5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600</v>
      </c>
      <c r="C11" s="15" t="s">
        <v>20</v>
      </c>
      <c r="D11" s="0" t="n">
        <f aca="false">G11/B11</f>
        <v>1.0625</v>
      </c>
      <c r="E11" s="16"/>
      <c r="F11" s="17" t="s">
        <v>21</v>
      </c>
      <c r="G11" s="14" t="n">
        <f aca="false">SUM(G5:G10)</f>
        <v>637.5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9.5</v>
      </c>
      <c r="C16" s="12" t="s">
        <v>17</v>
      </c>
      <c r="D16" s="13" t="n">
        <v>8.5</v>
      </c>
      <c r="E16" s="13"/>
      <c r="F16" s="13" t="n">
        <v>90</v>
      </c>
      <c r="G16" s="13" t="n">
        <f aca="false">$D$16*$F$16</f>
        <v>765</v>
      </c>
    </row>
    <row r="17" customFormat="false" ht="15" hidden="false" customHeight="false" outlineLevel="0" collapsed="false">
      <c r="A17" s="11" t="s">
        <v>25</v>
      </c>
      <c r="B17" s="0" t="n">
        <v>9.5</v>
      </c>
      <c r="C17" s="12" t="s">
        <v>82</v>
      </c>
      <c r="D17" s="13" t="n">
        <v>11.1</v>
      </c>
      <c r="E17" s="13" t="n">
        <v>50</v>
      </c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 t="s">
        <v>74</v>
      </c>
      <c r="D18" s="13" t="n">
        <v>11.1</v>
      </c>
      <c r="E18" s="13" t="n">
        <v>30</v>
      </c>
      <c r="F18" s="13" t="n">
        <v>30</v>
      </c>
      <c r="G18" s="13" t="n">
        <f aca="false">$D$18*$F$18</f>
        <v>333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1140</v>
      </c>
      <c r="C21" s="15" t="s">
        <v>20</v>
      </c>
      <c r="D21" s="0" t="n">
        <f aca="false">G21/B21</f>
        <v>0.963157894736842</v>
      </c>
      <c r="E21" s="16"/>
      <c r="F21" s="17" t="s">
        <v>21</v>
      </c>
      <c r="G21" s="14" t="n">
        <f aca="false">SUM(G15:G20)</f>
        <v>1098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 t="s">
        <v>94</v>
      </c>
      <c r="D25" s="13" t="n">
        <v>8.5</v>
      </c>
      <c r="E25" s="13" t="n">
        <v>100</v>
      </c>
      <c r="F25" s="13" t="n">
        <v>100</v>
      </c>
      <c r="G25" s="13" t="n">
        <f aca="false">$D$25*$F$25</f>
        <v>850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0.885416666666667</v>
      </c>
      <c r="E31" s="16"/>
      <c r="F31" s="17" t="s">
        <v>21</v>
      </c>
      <c r="G31" s="14" t="n">
        <f aca="false">SUM(G25:G30)</f>
        <v>850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33</v>
      </c>
      <c r="B37" s="0" t="n">
        <v>8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41.25" hidden="false" customHeight="false" outlineLevel="0" collapsed="false">
      <c r="A47" s="19" t="s">
        <v>41</v>
      </c>
      <c r="B47" s="29" t="n">
        <v>4.32</v>
      </c>
      <c r="C47" s="0" t="n">
        <v>210</v>
      </c>
      <c r="D47" s="0" t="n">
        <v>210</v>
      </c>
      <c r="E47" s="0" t="n">
        <f aca="false">$B$47*$D$47</f>
        <v>907.2</v>
      </c>
      <c r="F47" s="15" t="s">
        <v>95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96</v>
      </c>
    </row>
    <row r="49" customFormat="false" ht="15" hidden="false" customHeight="false" outlineLevel="0" collapsed="false">
      <c r="A49" s="19" t="s">
        <v>45</v>
      </c>
      <c r="B49" s="29" t="n">
        <v>4.77</v>
      </c>
      <c r="C49" s="0" t="n">
        <v>120</v>
      </c>
      <c r="D49" s="0" t="n">
        <v>120</v>
      </c>
      <c r="E49" s="0" t="n">
        <f aca="false">$B$49*$D$49</f>
        <v>572.4</v>
      </c>
      <c r="F49" s="0" t="s">
        <v>97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D53" s="0" t="n">
        <v>30</v>
      </c>
      <c r="E53" s="0" t="n">
        <f aca="false">$B$53*$D$53</f>
        <v>130.8</v>
      </c>
      <c r="F53" s="0" t="s">
        <v>98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2135.1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8.5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7.5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2040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1.04661764705882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27.75" hidden="false" customHeight="false" outlineLevel="0" collapsed="false">
      <c r="A80" s="0" t="s">
        <v>99</v>
      </c>
      <c r="B80" s="15" t="s">
        <v>100</v>
      </c>
    </row>
    <row r="81" customFormat="false" ht="15" hidden="false" customHeight="false" outlineLevel="0" collapsed="false">
      <c r="A81" s="0" t="s">
        <v>68</v>
      </c>
      <c r="B81" s="15" t="s">
        <v>69</v>
      </c>
    </row>
    <row r="82" customFormat="false" ht="15" hidden="false" customHeight="false" outlineLevel="0" collapsed="false">
      <c r="A82" s="0" t="s">
        <v>70</v>
      </c>
      <c r="B82" s="15" t="s">
        <v>69</v>
      </c>
      <c r="C82" s="0" t="n">
        <v>8</v>
      </c>
    </row>
    <row r="83" customFormat="false" ht="15" hidden="false" customHeight="false" outlineLevel="0" collapsed="false">
      <c r="A83" s="0" t="s">
        <v>16</v>
      </c>
      <c r="B83" s="0" t="s">
        <v>101</v>
      </c>
      <c r="C83" s="0" t="n">
        <v>1.5</v>
      </c>
    </row>
    <row r="84" customFormat="false" ht="15" hidden="false" customHeight="false" outlineLevel="0" collapsed="false">
      <c r="A84" s="0" t="s">
        <v>90</v>
      </c>
      <c r="B84" s="0" t="s">
        <v>91</v>
      </c>
      <c r="C84" s="0" t="n">
        <v>0.5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showFormulas="false" showGridLines="true" showRowColHeaders="true" showZeros="true" rightToLeft="false" tabSelected="false" showOutlineSymbols="true" defaultGridColor="true" view="normal" topLeftCell="A21" colorId="64" zoomScale="100" zoomScaleNormal="100" zoomScalePageLayoutView="100" workbookViewId="0">
      <selection pane="topLeft" activeCell="F28" activeCellId="0" sqref="F28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44921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10</v>
      </c>
      <c r="C5" s="12" t="s">
        <v>81</v>
      </c>
      <c r="D5" s="13" t="n">
        <v>8.5</v>
      </c>
      <c r="E5" s="13" t="n">
        <v>50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2.5</v>
      </c>
      <c r="C6" s="12" t="s">
        <v>102</v>
      </c>
      <c r="D6" s="13" t="n">
        <v>8.5</v>
      </c>
      <c r="E6" s="13" t="n">
        <v>15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750</v>
      </c>
      <c r="C11" s="15" t="s">
        <v>20</v>
      </c>
      <c r="D11" s="0" t="n">
        <f aca="false">G11/B11</f>
        <v>0</v>
      </c>
      <c r="E11" s="16"/>
      <c r="F11" s="17" t="s">
        <v>21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103</v>
      </c>
      <c r="D15" s="13" t="n">
        <v>8.5</v>
      </c>
      <c r="E15" s="13"/>
      <c r="F15" s="13" t="n">
        <v>50</v>
      </c>
      <c r="G15" s="13" t="n">
        <f aca="false">$D$15*$F$15</f>
        <v>425</v>
      </c>
    </row>
    <row r="16" customFormat="false" ht="15.75" hidden="false" customHeight="true" outlineLevel="0" collapsed="false">
      <c r="A16" s="11" t="s">
        <v>24</v>
      </c>
      <c r="B16" s="0" t="n">
        <v>8.5</v>
      </c>
      <c r="C16" s="12" t="s">
        <v>104</v>
      </c>
      <c r="D16" s="13" t="n">
        <v>8.5</v>
      </c>
      <c r="E16" s="13"/>
      <c r="F16" s="13" t="n">
        <v>25</v>
      </c>
      <c r="G16" s="13" t="n">
        <f aca="false">$D$16*$F$16</f>
        <v>212.5</v>
      </c>
    </row>
    <row r="17" customFormat="false" ht="15" hidden="false" customHeight="false" outlineLevel="0" collapsed="false">
      <c r="A17" s="11" t="s">
        <v>25</v>
      </c>
      <c r="B17" s="0" t="n">
        <v>8.5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1020</v>
      </c>
      <c r="C21" s="15" t="s">
        <v>20</v>
      </c>
      <c r="D21" s="0" t="n">
        <f aca="false">G21/B21</f>
        <v>0.625</v>
      </c>
      <c r="E21" s="16"/>
      <c r="F21" s="17" t="s">
        <v>21</v>
      </c>
      <c r="G21" s="14" t="n">
        <f aca="false">SUM(G15:G20)</f>
        <v>637.5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 t="s">
        <v>105</v>
      </c>
      <c r="D25" s="13" t="n">
        <v>8.5</v>
      </c>
      <c r="E25" s="13" t="n">
        <v>120</v>
      </c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84</v>
      </c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106</v>
      </c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 t="s">
        <v>86</v>
      </c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</v>
      </c>
      <c r="E31" s="16"/>
      <c r="F31" s="17" t="s">
        <v>21</v>
      </c>
      <c r="G31" s="14" t="n">
        <f aca="false">SUM(G25:G30)</f>
        <v>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B37" s="0" t="n">
        <v>8</v>
      </c>
      <c r="C37" s="12" t="s">
        <v>76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1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C47" s="0" t="n">
        <v>120</v>
      </c>
      <c r="D47" s="0" t="n">
        <v>120</v>
      </c>
      <c r="E47" s="0" t="n">
        <f aca="false">$B$47*$D$47</f>
        <v>518.4</v>
      </c>
      <c r="F47" s="15" t="s">
        <v>107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88</v>
      </c>
    </row>
    <row r="49" customFormat="false" ht="15" hidden="false" customHeight="false" outlineLevel="0" collapsed="false">
      <c r="A49" s="19" t="s">
        <v>45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50</v>
      </c>
      <c r="D50" s="0" t="n">
        <v>50</v>
      </c>
      <c r="E50" s="0" t="n">
        <f aca="false">$B$50*$D$50</f>
        <v>265</v>
      </c>
      <c r="F50" s="15" t="s">
        <v>90</v>
      </c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C53" s="0" t="n">
        <v>200</v>
      </c>
      <c r="D53" s="0" t="n">
        <v>170</v>
      </c>
      <c r="E53" s="0" t="n">
        <f aca="false">$B$53*$D$53</f>
        <v>741.2</v>
      </c>
      <c r="F53" s="0" t="s">
        <v>108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2049.3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8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7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1980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1.035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7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8</v>
      </c>
    </row>
    <row r="82" customFormat="false" ht="15" hidden="false" customHeight="false" outlineLevel="0" collapsed="false">
      <c r="A82" s="0" t="s">
        <v>23</v>
      </c>
      <c r="B82" s="15" t="s">
        <v>91</v>
      </c>
      <c r="C82" s="0" t="n">
        <v>1</v>
      </c>
    </row>
    <row r="83" customFormat="false" ht="15" hidden="false" customHeight="false" outlineLevel="0" collapsed="false">
      <c r="A83" s="0" t="s">
        <v>16</v>
      </c>
      <c r="B83" s="0" t="s">
        <v>109</v>
      </c>
      <c r="C83" s="0" t="n">
        <v>2.5</v>
      </c>
    </row>
    <row r="88" customFormat="false" ht="15" hidden="false" customHeight="false" outlineLevel="0" collapsed="false">
      <c r="A88" s="0" t="s">
        <v>110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showFormulas="false" showGridLines="true" showRowColHeaders="true" showZeros="true" rightToLeft="false" tabSelected="false" showOutlineSymbols="true" defaultGridColor="true" view="normal" topLeftCell="A21" colorId="64" zoomScale="100" zoomScaleNormal="100" zoomScalePageLayoutView="100" workbookViewId="0">
      <selection pane="topLeft" activeCell="F26" activeCellId="0" sqref="F26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44918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10</v>
      </c>
      <c r="C5" s="12" t="s">
        <v>111</v>
      </c>
      <c r="D5" s="13" t="n">
        <v>8.5</v>
      </c>
      <c r="E5" s="13" t="n">
        <v>30</v>
      </c>
      <c r="F5" s="13" t="n">
        <v>30</v>
      </c>
      <c r="G5" s="13" t="n">
        <f aca="false">$D$5*$F$5</f>
        <v>255</v>
      </c>
    </row>
    <row r="6" customFormat="false" ht="15" hidden="false" customHeight="false" outlineLevel="0" collapsed="false">
      <c r="A6" s="11" t="s">
        <v>16</v>
      </c>
      <c r="B6" s="0" t="n">
        <v>9</v>
      </c>
      <c r="C6" s="12" t="s">
        <v>17</v>
      </c>
      <c r="D6" s="13" t="n">
        <v>8.5</v>
      </c>
      <c r="E6" s="13" t="n">
        <v>40</v>
      </c>
      <c r="F6" s="13" t="n">
        <v>40</v>
      </c>
      <c r="G6" s="13" t="n">
        <f aca="false">$D$6*$F$6</f>
        <v>340</v>
      </c>
    </row>
    <row r="7" customFormat="false" ht="15" hidden="false" customHeight="false" outlineLevel="0" collapsed="false">
      <c r="A7" s="11" t="s">
        <v>18</v>
      </c>
      <c r="C7" s="12" t="s">
        <v>112</v>
      </c>
      <c r="D7" s="13" t="n">
        <v>11.1</v>
      </c>
      <c r="E7" s="13"/>
      <c r="F7" s="13" t="n">
        <v>43</v>
      </c>
      <c r="G7" s="13" t="n">
        <f aca="false">$D$7*$F$7</f>
        <v>477.3</v>
      </c>
    </row>
    <row r="8" customFormat="false" ht="15" hidden="false" customHeight="false" outlineLevel="0" collapsed="false">
      <c r="A8" s="11"/>
      <c r="C8" s="12" t="s">
        <v>103</v>
      </c>
      <c r="D8" s="13" t="n">
        <v>8.5</v>
      </c>
      <c r="E8" s="13"/>
      <c r="F8" s="13" t="n">
        <v>65</v>
      </c>
      <c r="G8" s="13" t="n">
        <f aca="false">$D$8*$F$8</f>
        <v>552.5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1140</v>
      </c>
      <c r="C11" s="15" t="s">
        <v>20</v>
      </c>
      <c r="D11" s="0" t="n">
        <f aca="false">G11/B11</f>
        <v>1.42526315789474</v>
      </c>
      <c r="E11" s="16"/>
      <c r="F11" s="17" t="s">
        <v>21</v>
      </c>
      <c r="G11" s="14" t="n">
        <f aca="false">SUM(G5:G10)</f>
        <v>1624.8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104</v>
      </c>
      <c r="D15" s="13" t="n">
        <v>8.5</v>
      </c>
      <c r="E15" s="13" t="n">
        <v>25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17</v>
      </c>
      <c r="D16" s="13" t="n">
        <v>8.5</v>
      </c>
      <c r="E16" s="13" t="n">
        <v>90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25</v>
      </c>
      <c r="B17" s="0" t="n">
        <v>10</v>
      </c>
      <c r="C17" s="12" t="s">
        <v>113</v>
      </c>
      <c r="D17" s="13" t="n">
        <v>8.5</v>
      </c>
      <c r="E17" s="13"/>
      <c r="F17" s="13" t="n">
        <v>80</v>
      </c>
      <c r="G17" s="13" t="n">
        <f aca="false">$D$17*$F$17</f>
        <v>680</v>
      </c>
    </row>
    <row r="18" customFormat="false" ht="15" hidden="false" customHeight="false" outlineLevel="0" collapsed="false">
      <c r="A18" s="11"/>
      <c r="C18" s="12" t="s">
        <v>103</v>
      </c>
      <c r="D18" s="13" t="n">
        <v>8.5</v>
      </c>
      <c r="E18" s="13"/>
      <c r="F18" s="13" t="n">
        <v>100</v>
      </c>
      <c r="G18" s="13" t="n">
        <f aca="false">$D$18*$F$18</f>
        <v>850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1140</v>
      </c>
      <c r="C21" s="15" t="s">
        <v>20</v>
      </c>
      <c r="D21" s="0" t="n">
        <f aca="false">G21/B21</f>
        <v>1.34210526315789</v>
      </c>
      <c r="E21" s="16"/>
      <c r="F21" s="17" t="s">
        <v>21</v>
      </c>
      <c r="G21" s="14" t="n">
        <f aca="false">SUM(G15:G20)</f>
        <v>1530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113</v>
      </c>
      <c r="D26" s="13" t="n">
        <v>8.5</v>
      </c>
      <c r="E26" s="13" t="n">
        <v>70</v>
      </c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86</v>
      </c>
      <c r="D27" s="13" t="n">
        <v>11.1</v>
      </c>
      <c r="E27" s="13" t="n">
        <v>10</v>
      </c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 t="s">
        <v>106</v>
      </c>
      <c r="D28" s="13" t="n">
        <v>11.1</v>
      </c>
      <c r="E28" s="13" t="n">
        <v>20</v>
      </c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</v>
      </c>
      <c r="E31" s="16"/>
      <c r="F31" s="17" t="s">
        <v>21</v>
      </c>
      <c r="G31" s="14" t="n">
        <f aca="false">SUM(G25:G30)</f>
        <v>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114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46</v>
      </c>
    </row>
    <row r="49" customFormat="false" ht="15" hidden="false" customHeight="false" outlineLevel="0" collapsed="false">
      <c r="A49" s="19" t="s">
        <v>45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170</v>
      </c>
      <c r="D50" s="0" t="n">
        <v>180</v>
      </c>
      <c r="E50" s="0" t="n">
        <f aca="false">$B$50*$D$50</f>
        <v>954</v>
      </c>
      <c r="F50" s="15" t="s">
        <v>115</v>
      </c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1953.9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3.5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1830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1.06770491803279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6.5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8</v>
      </c>
    </row>
    <row r="82" customFormat="false" ht="27.75" hidden="false" customHeight="false" outlineLevel="0" collapsed="false">
      <c r="A82" s="0" t="s">
        <v>33</v>
      </c>
      <c r="B82" s="15" t="s">
        <v>116</v>
      </c>
      <c r="C82" s="0" t="n">
        <v>4</v>
      </c>
    </row>
    <row r="83" customFormat="false" ht="15" hidden="false" customHeight="false" outlineLevel="0" collapsed="false">
      <c r="A83" s="0" t="s">
        <v>23</v>
      </c>
      <c r="B83" s="0" t="s">
        <v>109</v>
      </c>
      <c r="C83" s="0" t="n">
        <v>4</v>
      </c>
    </row>
    <row r="84" customFormat="false" ht="15" hidden="false" customHeight="false" outlineLevel="0" collapsed="false">
      <c r="A84" s="0" t="s">
        <v>90</v>
      </c>
      <c r="B84" s="0" t="s">
        <v>91</v>
      </c>
      <c r="C84" s="0" t="n">
        <v>0.5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F5" activeCellId="0" sqref="F5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44917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30" t="s">
        <v>54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  <c r="H4" s="31"/>
    </row>
    <row r="5" customFormat="false" ht="15" hidden="false" customHeight="false" outlineLevel="0" collapsed="false">
      <c r="A5" s="11" t="s">
        <v>15</v>
      </c>
      <c r="C5" s="12" t="s">
        <v>117</v>
      </c>
      <c r="D5" s="13" t="n">
        <v>8.5</v>
      </c>
      <c r="E5" s="13" t="n">
        <v>65</v>
      </c>
      <c r="F5" s="13"/>
      <c r="G5" s="13" t="n">
        <f aca="false">$D$5*$F$5</f>
        <v>0</v>
      </c>
      <c r="H5" s="31"/>
    </row>
    <row r="6" customFormat="false" ht="15" hidden="false" customHeight="false" outlineLevel="0" collapsed="false">
      <c r="A6" s="11" t="s">
        <v>16</v>
      </c>
      <c r="B6" s="0" t="n">
        <v>8</v>
      </c>
      <c r="C6" s="12" t="s">
        <v>118</v>
      </c>
      <c r="D6" s="13" t="n">
        <v>8.5</v>
      </c>
      <c r="E6" s="13" t="n">
        <v>10</v>
      </c>
      <c r="F6" s="13" t="n">
        <v>10</v>
      </c>
      <c r="G6" s="13" t="n">
        <f aca="false">$D$6*$F$6</f>
        <v>85</v>
      </c>
      <c r="H6" s="31"/>
    </row>
    <row r="7" customFormat="false" ht="15" hidden="false" customHeight="false" outlineLevel="0" collapsed="false">
      <c r="A7" s="11" t="s">
        <v>18</v>
      </c>
      <c r="C7" s="12" t="s">
        <v>119</v>
      </c>
      <c r="D7" s="13" t="n">
        <v>8.5</v>
      </c>
      <c r="E7" s="13"/>
      <c r="F7" s="13" t="n">
        <v>75</v>
      </c>
      <c r="G7" s="13" t="n">
        <f aca="false">$D$7*$F$7</f>
        <v>637.5</v>
      </c>
      <c r="H7" s="31" t="s">
        <v>120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  <c r="H8" s="31"/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  <c r="H9" s="31"/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H10" s="31"/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1.50520833333333</v>
      </c>
      <c r="E11" s="16"/>
      <c r="F11" s="17" t="s">
        <v>21</v>
      </c>
      <c r="G11" s="14" t="n">
        <f aca="false">SUM(G5:G10)</f>
        <v>722.5</v>
      </c>
      <c r="H11" s="31"/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  <c r="H13" s="30" t="s">
        <v>54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  <c r="H14" s="31"/>
    </row>
    <row r="15" customFormat="false" ht="15" hidden="false" customHeight="false" outlineLevel="0" collapsed="false">
      <c r="A15" s="11" t="s">
        <v>23</v>
      </c>
      <c r="C15" s="12" t="s">
        <v>121</v>
      </c>
      <c r="D15" s="13" t="n">
        <v>8.5</v>
      </c>
      <c r="E15" s="13"/>
      <c r="F15" s="13" t="n">
        <v>20</v>
      </c>
      <c r="G15" s="13" t="n">
        <f aca="false">$D$15*$F$15</f>
        <v>170</v>
      </c>
      <c r="H15" s="31"/>
    </row>
    <row r="16" customFormat="false" ht="15.75" hidden="false" customHeight="true" outlineLevel="0" collapsed="false">
      <c r="A16" s="11" t="s">
        <v>24</v>
      </c>
      <c r="B16" s="0" t="n">
        <v>9.5</v>
      </c>
      <c r="C16" s="0" t="s">
        <v>117</v>
      </c>
      <c r="D16" s="13" t="n">
        <v>8.5</v>
      </c>
      <c r="E16" s="13" t="n">
        <v>100</v>
      </c>
      <c r="F16" s="13" t="n">
        <v>50</v>
      </c>
      <c r="G16" s="13" t="n">
        <f aca="false">$D$16*$F$16</f>
        <v>425</v>
      </c>
      <c r="H16" s="31"/>
    </row>
    <row r="17" customFormat="false" ht="15" hidden="false" customHeight="false" outlineLevel="0" collapsed="false">
      <c r="A17" s="11" t="s">
        <v>25</v>
      </c>
      <c r="B17" s="0" t="n">
        <v>9.5</v>
      </c>
      <c r="C17" s="12" t="s">
        <v>122</v>
      </c>
      <c r="D17" s="13" t="n">
        <v>11.1</v>
      </c>
      <c r="E17" s="13"/>
      <c r="F17" s="13" t="n">
        <v>10</v>
      </c>
      <c r="G17" s="13" t="n">
        <f aca="false">$D$17*$F$17</f>
        <v>111</v>
      </c>
      <c r="H17" s="31"/>
    </row>
    <row r="18" customFormat="false" ht="15" hidden="false" customHeight="false" outlineLevel="0" collapsed="false">
      <c r="A18" s="11"/>
      <c r="C18" s="12" t="s">
        <v>123</v>
      </c>
      <c r="D18" s="13" t="n">
        <v>11.1</v>
      </c>
      <c r="E18" s="13"/>
      <c r="F18" s="13" t="n">
        <v>80</v>
      </c>
      <c r="G18" s="13" t="n">
        <f aca="false">$D$18*$F$18</f>
        <v>888</v>
      </c>
      <c r="H18" s="31" t="s">
        <v>124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  <c r="H19" s="31"/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  <c r="H20" s="31"/>
    </row>
    <row r="21" customFormat="false" ht="43.5" hidden="false" customHeight="true" outlineLevel="0" collapsed="false">
      <c r="A21" s="6" t="s">
        <v>19</v>
      </c>
      <c r="B21" s="0" t="n">
        <f aca="false">SUM(B15:B17)*60</f>
        <v>1140</v>
      </c>
      <c r="C21" s="15" t="s">
        <v>20</v>
      </c>
      <c r="D21" s="0" t="n">
        <f aca="false">G21/B21</f>
        <v>1.39824561403509</v>
      </c>
      <c r="E21" s="16"/>
      <c r="F21" s="17" t="s">
        <v>21</v>
      </c>
      <c r="G21" s="14" t="n">
        <f aca="false">SUM(G15:G20)</f>
        <v>1594</v>
      </c>
      <c r="H21" s="31"/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27.75" hidden="false" customHeight="false" outlineLevel="0" collapsed="false">
      <c r="A25" s="11" t="s">
        <v>27</v>
      </c>
      <c r="B25" s="0" t="n">
        <v>8</v>
      </c>
      <c r="C25" s="18" t="s">
        <v>125</v>
      </c>
      <c r="D25" s="13" t="n">
        <v>8.5</v>
      </c>
      <c r="E25" s="13" t="n">
        <v>20</v>
      </c>
      <c r="F25" s="13" t="n">
        <v>20</v>
      </c>
      <c r="G25" s="13" t="n">
        <f aca="false">$D$25*$F$25</f>
        <v>170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126</v>
      </c>
      <c r="D26" s="13" t="n">
        <v>8.5</v>
      </c>
      <c r="E26" s="13" t="n">
        <v>10</v>
      </c>
      <c r="F26" s="13" t="n">
        <v>10</v>
      </c>
      <c r="G26" s="13" t="n">
        <f aca="false">$D$26*$F$26</f>
        <v>85</v>
      </c>
    </row>
    <row r="27" customFormat="false" ht="15" hidden="false" customHeight="false" outlineLevel="0" collapsed="false">
      <c r="A27" s="11"/>
      <c r="C27" s="12" t="s">
        <v>93</v>
      </c>
      <c r="D27" s="13" t="n">
        <v>8.5</v>
      </c>
      <c r="E27" s="13" t="n">
        <v>90</v>
      </c>
      <c r="F27" s="13" t="n">
        <v>90</v>
      </c>
      <c r="G27" s="13" t="n">
        <f aca="false">$D$27*$F$27</f>
        <v>765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C47" s="0" t="n">
        <v>120</v>
      </c>
      <c r="D47" s="0" t="n">
        <v>120</v>
      </c>
      <c r="E47" s="0" t="n">
        <f aca="false">$B$47*$D$47</f>
        <v>518.4</v>
      </c>
      <c r="F47" s="15" t="s">
        <v>127</v>
      </c>
    </row>
    <row r="48" customFormat="false" ht="15" hidden="false" customHeight="false" outlineLevel="0" collapsed="false">
      <c r="A48" s="19" t="s">
        <v>43</v>
      </c>
      <c r="B48" s="29" t="n">
        <v>4.77</v>
      </c>
      <c r="E48" s="0" t="n">
        <f aca="false">$B$48*$D$48</f>
        <v>0</v>
      </c>
    </row>
    <row r="49" customFormat="false" ht="15" hidden="false" customHeight="false" outlineLevel="0" collapsed="false">
      <c r="A49" s="19" t="s">
        <v>45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230</v>
      </c>
      <c r="D50" s="0" t="n">
        <v>230</v>
      </c>
      <c r="E50" s="0" t="n">
        <f aca="false">$B$50*$D$50</f>
        <v>1219</v>
      </c>
      <c r="F50" s="15" t="s">
        <v>128</v>
      </c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1737.4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9.5</v>
      </c>
    </row>
    <row r="63" customFormat="false" ht="15" hidden="false" customHeight="false" outlineLevel="0" collapsed="false">
      <c r="A63" s="0" t="s">
        <v>58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7.5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1560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1.11371794871795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8</v>
      </c>
    </row>
    <row r="82" customFormat="false" ht="15" hidden="false" customHeight="false" outlineLevel="0" collapsed="false">
      <c r="A82" s="0" t="s">
        <v>90</v>
      </c>
      <c r="B82" s="15" t="s">
        <v>91</v>
      </c>
      <c r="C82" s="0" t="n">
        <v>0.5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showFormulas="false" showGridLines="true" showRowColHeaders="true" showZeros="true" rightToLeft="false" tabSelected="false" showOutlineSymbols="true" defaultGridColor="true" view="normal" topLeftCell="A18" colorId="64" zoomScale="100" zoomScaleNormal="100" zoomScalePageLayoutView="100" workbookViewId="0">
      <selection pane="topLeft" activeCell="F19" activeCellId="0" sqref="F19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44916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30" t="s">
        <v>54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  <c r="H4" s="31"/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119</v>
      </c>
      <c r="D5" s="13" t="n">
        <v>8.5</v>
      </c>
      <c r="E5" s="13" t="n">
        <v>65</v>
      </c>
      <c r="F5" s="13"/>
      <c r="G5" s="13" t="n">
        <f aca="false">$D$5*$F$5</f>
        <v>0</v>
      </c>
      <c r="H5" s="31"/>
    </row>
    <row r="6" customFormat="false" ht="15" hidden="false" customHeight="false" outlineLevel="0" collapsed="false">
      <c r="A6" s="11" t="s">
        <v>16</v>
      </c>
      <c r="B6" s="0" t="n">
        <v>2</v>
      </c>
      <c r="C6" s="12" t="s">
        <v>129</v>
      </c>
      <c r="D6" s="13" t="n">
        <v>8.5</v>
      </c>
      <c r="E6" s="13" t="n">
        <v>10</v>
      </c>
      <c r="F6" s="13"/>
      <c r="G6" s="13" t="n">
        <f aca="false">$D$6*$F$6</f>
        <v>0</v>
      </c>
      <c r="H6" s="31"/>
    </row>
    <row r="7" customFormat="false" ht="15" hidden="false" customHeight="false" outlineLevel="0" collapsed="false">
      <c r="A7" s="11" t="s">
        <v>18</v>
      </c>
      <c r="C7" s="12" t="s">
        <v>130</v>
      </c>
      <c r="D7" s="13" t="n">
        <v>11.1</v>
      </c>
      <c r="E7" s="13"/>
      <c r="F7" s="13" t="n">
        <v>1</v>
      </c>
      <c r="G7" s="13" t="n">
        <f aca="false">$D$7*$F$7</f>
        <v>11.1</v>
      </c>
      <c r="H7" s="31"/>
    </row>
    <row r="8" customFormat="false" ht="15" hidden="false" customHeight="false" outlineLevel="0" collapsed="false">
      <c r="A8" s="11"/>
      <c r="C8" s="12" t="s">
        <v>131</v>
      </c>
      <c r="D8" s="13" t="n">
        <v>11.1</v>
      </c>
      <c r="E8" s="13"/>
      <c r="F8" s="13" t="n">
        <v>1</v>
      </c>
      <c r="G8" s="13" t="n">
        <f aca="false">$D$8*$F$8</f>
        <v>11.1</v>
      </c>
      <c r="H8" s="31"/>
    </row>
    <row r="9" customFormat="false" ht="15" hidden="false" customHeight="false" outlineLevel="0" collapsed="false">
      <c r="A9" s="11"/>
      <c r="C9" s="12" t="s">
        <v>132</v>
      </c>
      <c r="D9" s="13" t="n">
        <v>8.5</v>
      </c>
      <c r="E9" s="13"/>
      <c r="F9" s="13" t="n">
        <v>25</v>
      </c>
      <c r="G9" s="13" t="n">
        <f aca="false">$D$9*$F$9</f>
        <v>212.5</v>
      </c>
      <c r="H9" s="31" t="s">
        <v>133</v>
      </c>
    </row>
    <row r="10" customFormat="false" ht="15" hidden="false" customHeight="false" outlineLevel="0" collapsed="false">
      <c r="A10" s="11"/>
      <c r="C10" s="12" t="s">
        <v>134</v>
      </c>
      <c r="D10" s="13" t="n">
        <v>8.5</v>
      </c>
      <c r="E10" s="13"/>
      <c r="F10" s="13" t="n">
        <v>25</v>
      </c>
      <c r="G10" s="13" t="n">
        <f aca="false">$D$10*$F$10</f>
        <v>212.5</v>
      </c>
      <c r="H10" s="31" t="s">
        <v>135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600</v>
      </c>
      <c r="C11" s="15" t="s">
        <v>20</v>
      </c>
      <c r="D11" s="0" t="n">
        <f aca="false">G11/B11</f>
        <v>0.745333333333333</v>
      </c>
      <c r="E11" s="16"/>
      <c r="F11" s="17" t="s">
        <v>21</v>
      </c>
      <c r="G11" s="14" t="n">
        <f aca="false">SUM(G5:G10)</f>
        <v>447.2</v>
      </c>
      <c r="H11" s="31"/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  <c r="H13" s="30" t="s">
        <v>54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  <c r="H14" s="31"/>
    </row>
    <row r="15" customFormat="false" ht="15" hidden="false" customHeight="false" outlineLevel="0" collapsed="false">
      <c r="A15" s="11" t="s">
        <v>23</v>
      </c>
      <c r="C15" s="12" t="s">
        <v>121</v>
      </c>
      <c r="D15" s="13" t="n">
        <v>8.5</v>
      </c>
      <c r="E15" s="13" t="n">
        <v>20</v>
      </c>
      <c r="F15" s="13"/>
      <c r="G15" s="13" t="n">
        <f aca="false">$D$15*$F$15</f>
        <v>0</v>
      </c>
      <c r="H15" s="31"/>
    </row>
    <row r="16" customFormat="false" ht="15.75" hidden="false" customHeight="true" outlineLevel="0" collapsed="false">
      <c r="A16" s="11" t="s">
        <v>24</v>
      </c>
      <c r="B16" s="0" t="n">
        <v>9.5</v>
      </c>
      <c r="C16" s="12" t="s">
        <v>136</v>
      </c>
      <c r="D16" s="13" t="n">
        <v>8.5</v>
      </c>
      <c r="E16" s="13" t="n">
        <v>10</v>
      </c>
      <c r="F16" s="13"/>
      <c r="G16" s="13" t="n">
        <f aca="false">$D$16*$F$16</f>
        <v>0</v>
      </c>
      <c r="H16" s="31"/>
    </row>
    <row r="17" customFormat="false" ht="15" hidden="false" customHeight="false" outlineLevel="0" collapsed="false">
      <c r="A17" s="11" t="s">
        <v>25</v>
      </c>
      <c r="B17" s="0" t="n">
        <v>9</v>
      </c>
      <c r="C17" s="12" t="s">
        <v>73</v>
      </c>
      <c r="D17" s="13" t="n">
        <v>8.5</v>
      </c>
      <c r="E17" s="13" t="n">
        <v>80</v>
      </c>
      <c r="F17" s="13"/>
      <c r="G17" s="13" t="n">
        <f aca="false">$D$17*$F$17</f>
        <v>0</v>
      </c>
      <c r="H17" s="31"/>
    </row>
    <row r="18" customFormat="false" ht="15" hidden="false" customHeight="false" outlineLevel="0" collapsed="false">
      <c r="A18" s="11"/>
      <c r="C18" s="12" t="s">
        <v>123</v>
      </c>
      <c r="D18" s="13" t="n">
        <v>11.1</v>
      </c>
      <c r="E18" s="13"/>
      <c r="F18" s="13"/>
      <c r="G18" s="13" t="n">
        <f aca="false">$D$18*$F$18</f>
        <v>0</v>
      </c>
      <c r="H18" s="31"/>
    </row>
    <row r="19" customFormat="false" ht="15" hidden="false" customHeight="false" outlineLevel="0" collapsed="false">
      <c r="A19" s="11"/>
      <c r="C19" s="12" t="s">
        <v>137</v>
      </c>
      <c r="D19" s="13" t="n">
        <v>11.1</v>
      </c>
      <c r="E19" s="13"/>
      <c r="F19" s="13"/>
      <c r="G19" s="13" t="n">
        <f aca="false">$D$19*$F$19</f>
        <v>0</v>
      </c>
      <c r="H19" s="31"/>
    </row>
    <row r="20" customFormat="false" ht="15" hidden="false" customHeight="false" outlineLevel="0" collapsed="false">
      <c r="A20" s="11"/>
      <c r="C20" s="12" t="s">
        <v>103</v>
      </c>
      <c r="D20" s="13" t="n">
        <v>8.5</v>
      </c>
      <c r="E20" s="13"/>
      <c r="F20" s="13" t="n">
        <v>50</v>
      </c>
      <c r="G20" s="13" t="n">
        <f aca="false">$D$20*$F$20</f>
        <v>425</v>
      </c>
      <c r="H20" s="31" t="s">
        <v>133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1110</v>
      </c>
      <c r="C21" s="15" t="s">
        <v>20</v>
      </c>
      <c r="D21" s="0" t="n">
        <f aca="false">G21/B21</f>
        <v>0.382882882882883</v>
      </c>
      <c r="E21" s="16"/>
      <c r="F21" s="17" t="s">
        <v>21</v>
      </c>
      <c r="G21" s="14" t="n">
        <f aca="false">SUM(G15:G20)</f>
        <v>425</v>
      </c>
      <c r="H21" s="31"/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138</v>
      </c>
      <c r="D27" s="13" t="n">
        <v>11.1</v>
      </c>
      <c r="E27" s="13" t="n">
        <v>65</v>
      </c>
      <c r="F27" s="13" t="n">
        <v>65</v>
      </c>
      <c r="G27" s="13" t="n">
        <f aca="false">$D$27*$F$27</f>
        <v>721.5</v>
      </c>
    </row>
    <row r="28" customFormat="false" ht="15" hidden="false" customHeight="false" outlineLevel="0" collapsed="false">
      <c r="A28" s="11"/>
      <c r="C28" s="12" t="s">
        <v>139</v>
      </c>
      <c r="D28" s="13" t="n">
        <v>11.1</v>
      </c>
      <c r="E28" s="13" t="n">
        <v>10</v>
      </c>
      <c r="F28" s="13" t="n">
        <v>10</v>
      </c>
      <c r="G28" s="13" t="n">
        <f aca="false">$D$28*$F$28</f>
        <v>111</v>
      </c>
      <c r="H28" s="19"/>
      <c r="I28" s="11"/>
    </row>
    <row r="29" customFormat="false" ht="15" hidden="false" customHeight="false" outlineLevel="0" collapsed="false">
      <c r="A29" s="11"/>
      <c r="C29" s="12" t="s">
        <v>140</v>
      </c>
      <c r="D29" s="13" t="n">
        <v>11.1</v>
      </c>
      <c r="E29" s="13" t="n">
        <v>10</v>
      </c>
      <c r="F29" s="13" t="n">
        <v>10</v>
      </c>
      <c r="G29" s="13" t="n">
        <f aca="false">$D$29*$F$29</f>
        <v>111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0.9828125</v>
      </c>
      <c r="E31" s="16"/>
      <c r="F31" s="17" t="s">
        <v>21</v>
      </c>
      <c r="G31" s="14" t="n">
        <f aca="false">SUM(G25:G30)</f>
        <v>943.5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33</v>
      </c>
      <c r="B37" s="0" t="n">
        <v>8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C47" s="0" t="n">
        <v>120</v>
      </c>
      <c r="D47" s="0" t="n">
        <v>120</v>
      </c>
      <c r="E47" s="0" t="n">
        <f aca="false">$B$47*$D$47</f>
        <v>518.4</v>
      </c>
      <c r="F47" s="15" t="s">
        <v>127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141</v>
      </c>
    </row>
    <row r="49" customFormat="false" ht="15" hidden="false" customHeight="false" outlineLevel="0" collapsed="false">
      <c r="A49" s="19" t="s">
        <v>45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240</v>
      </c>
      <c r="D50" s="0" t="n">
        <v>250</v>
      </c>
      <c r="E50" s="0" t="n">
        <f aca="false">$B$50*$D$50</f>
        <v>1325</v>
      </c>
      <c r="F50" s="15" t="s">
        <v>142</v>
      </c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2368.1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9.5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7.5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2100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1.12766666666667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8</v>
      </c>
    </row>
    <row r="82" customFormat="false" ht="15" hidden="false" customHeight="false" outlineLevel="0" collapsed="false">
      <c r="A82" s="0" t="s">
        <v>70</v>
      </c>
      <c r="B82" s="15" t="s">
        <v>143</v>
      </c>
      <c r="C82" s="0" t="n">
        <v>1</v>
      </c>
    </row>
    <row r="83" customFormat="false" ht="15" hidden="false" customHeight="false" outlineLevel="0" collapsed="false">
      <c r="A83" s="0" t="s">
        <v>90</v>
      </c>
      <c r="B83" s="0" t="s">
        <v>144</v>
      </c>
      <c r="C83" s="0" t="n">
        <v>0.5</v>
      </c>
    </row>
    <row r="84" customFormat="false" ht="15" hidden="false" customHeight="false" outlineLevel="0" collapsed="false">
      <c r="A84" s="0" t="s">
        <v>16</v>
      </c>
      <c r="B84" s="0" t="s">
        <v>109</v>
      </c>
      <c r="C84" s="0" t="n">
        <v>1.5</v>
      </c>
    </row>
    <row r="85" customFormat="false" ht="15" hidden="false" customHeight="false" outlineLevel="0" collapsed="false">
      <c r="A85" s="0" t="s">
        <v>145</v>
      </c>
      <c r="B85" s="0" t="s">
        <v>146</v>
      </c>
      <c r="C85" s="0" t="n">
        <v>1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showFormulas="false" showGridLines="true" showRowColHeaders="true" showZeros="true" rightToLeft="false" tabSelected="false" showOutlineSymbols="true" defaultGridColor="true" view="normal" topLeftCell="E11" colorId="64" zoomScale="100" zoomScaleNormal="100" zoomScalePageLayoutView="100" workbookViewId="0">
      <selection pane="topLeft" activeCell="F18" activeCellId="0" sqref="F18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44915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147</v>
      </c>
      <c r="D5" s="13" t="n">
        <v>8.5</v>
      </c>
      <c r="E5" s="13" t="n">
        <v>30</v>
      </c>
      <c r="F5" s="13" t="n">
        <v>30</v>
      </c>
      <c r="G5" s="13" t="n">
        <f aca="false">$D$5*$F$5</f>
        <v>255</v>
      </c>
    </row>
    <row r="6" customFormat="false" ht="15" hidden="false" customHeight="false" outlineLevel="0" collapsed="false">
      <c r="A6" s="11" t="s">
        <v>16</v>
      </c>
      <c r="C6" s="12" t="s">
        <v>148</v>
      </c>
      <c r="D6" s="13" t="n">
        <v>8.5</v>
      </c>
      <c r="E6" s="13" t="n">
        <v>20</v>
      </c>
      <c r="F6" s="13" t="n">
        <v>20</v>
      </c>
      <c r="G6" s="13" t="n">
        <f aca="false">$D$6*$F$6</f>
        <v>170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0.885416666666667</v>
      </c>
      <c r="E11" s="16"/>
      <c r="F11" s="17" t="s">
        <v>21</v>
      </c>
      <c r="G11" s="14" t="n">
        <f aca="false">SUM(G5:G10)</f>
        <v>425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149</v>
      </c>
      <c r="D15" s="13" t="n">
        <v>8.5</v>
      </c>
      <c r="E15" s="13" t="n">
        <v>10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10</v>
      </c>
      <c r="C16" s="12" t="s">
        <v>117</v>
      </c>
      <c r="D16" s="13" t="n">
        <v>8.5</v>
      </c>
      <c r="E16" s="13" t="n">
        <v>90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25</v>
      </c>
      <c r="B17" s="0" t="n">
        <v>9</v>
      </c>
      <c r="C17" s="12" t="s">
        <v>123</v>
      </c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 t="s">
        <v>137</v>
      </c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1140</v>
      </c>
      <c r="C21" s="15" t="s">
        <v>20</v>
      </c>
      <c r="D21" s="0" t="n">
        <f aca="false">G21/B21</f>
        <v>0</v>
      </c>
      <c r="E21" s="16"/>
      <c r="F21" s="17" t="s">
        <v>21</v>
      </c>
      <c r="G21" s="14" t="n">
        <f aca="false">SUM(G15:G20)</f>
        <v>0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27.75" hidden="false" customHeight="false" outlineLevel="0" collapsed="false">
      <c r="A25" s="11" t="s">
        <v>27</v>
      </c>
      <c r="B25" s="0" t="n">
        <v>8</v>
      </c>
      <c r="C25" s="18" t="s">
        <v>150</v>
      </c>
      <c r="D25" s="13" t="n">
        <v>8.5</v>
      </c>
      <c r="E25" s="13" t="n">
        <v>10</v>
      </c>
      <c r="F25" s="13" t="n">
        <v>10</v>
      </c>
      <c r="G25" s="13" t="n">
        <f aca="false">$D$25*$F$25</f>
        <v>85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151</v>
      </c>
      <c r="D26" s="13" t="n">
        <v>8.5</v>
      </c>
      <c r="E26" s="13" t="n">
        <v>20</v>
      </c>
      <c r="F26" s="13" t="n">
        <v>20</v>
      </c>
      <c r="G26" s="13" t="n">
        <f aca="false">$D$26*$F$26</f>
        <v>170</v>
      </c>
    </row>
    <row r="27" customFormat="false" ht="15" hidden="false" customHeight="false" outlineLevel="0" collapsed="false">
      <c r="A27" s="11"/>
      <c r="C27" s="12" t="s">
        <v>105</v>
      </c>
      <c r="D27" s="13" t="n">
        <v>8.5</v>
      </c>
      <c r="E27" s="13" t="n">
        <v>80</v>
      </c>
      <c r="F27" s="13" t="n">
        <v>80</v>
      </c>
      <c r="G27" s="13" t="n">
        <f aca="false">$D$27*$F$27</f>
        <v>680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0.973958333333333</v>
      </c>
      <c r="E31" s="16"/>
      <c r="F31" s="17" t="s">
        <v>21</v>
      </c>
      <c r="G31" s="14" t="n">
        <f aca="false">SUM(G25:G30)</f>
        <v>935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33</v>
      </c>
      <c r="B37" s="0" t="n">
        <v>8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C47" s="0" t="n">
        <v>120</v>
      </c>
      <c r="D47" s="0" t="n">
        <v>120</v>
      </c>
      <c r="E47" s="0" t="n">
        <f aca="false">$B$47*$D$47</f>
        <v>518.4</v>
      </c>
      <c r="F47" s="15" t="s">
        <v>107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114</v>
      </c>
    </row>
    <row r="49" customFormat="false" ht="15" hidden="false" customHeight="false" outlineLevel="0" collapsed="false">
      <c r="A49" s="19" t="s">
        <v>45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220</v>
      </c>
      <c r="D50" s="0" t="n">
        <v>200</v>
      </c>
      <c r="E50" s="0" t="n">
        <f aca="false">$B$50*$D$50</f>
        <v>1060</v>
      </c>
      <c r="F50" s="15" t="s">
        <v>152</v>
      </c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2103.1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7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2040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1.03093137254902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8</v>
      </c>
    </row>
    <row r="82" customFormat="false" ht="41.25" hidden="false" customHeight="false" outlineLevel="0" collapsed="false">
      <c r="A82" s="0" t="s">
        <v>90</v>
      </c>
      <c r="B82" s="15" t="s">
        <v>153</v>
      </c>
      <c r="C82" s="0" t="n">
        <v>1</v>
      </c>
    </row>
    <row r="86" customFormat="false" ht="15" hidden="false" customHeight="false" outlineLevel="0" collapsed="false">
      <c r="A86" s="0" t="s">
        <v>154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showFormulas="false" showGridLines="true" showRowColHeaders="true" showZeros="true" rightToLeft="false" tabSelected="false" showOutlineSymbols="true" defaultGridColor="true" view="normal" topLeftCell="D3" colorId="64" zoomScale="100" zoomScaleNormal="100" zoomScalePageLayoutView="100" workbookViewId="0">
      <selection pane="topLeft" activeCell="F10" activeCellId="0" sqref="F10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44914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10</v>
      </c>
      <c r="C5" s="12" t="s">
        <v>155</v>
      </c>
      <c r="D5" s="13" t="n">
        <v>11.1</v>
      </c>
      <c r="E5" s="13" t="n">
        <v>5</v>
      </c>
      <c r="F5" s="13" t="n">
        <v>5</v>
      </c>
      <c r="G5" s="13" t="n">
        <f aca="false">$D$5*$F$5</f>
        <v>55.5</v>
      </c>
    </row>
    <row r="6" customFormat="false" ht="15" hidden="false" customHeight="false" outlineLevel="0" collapsed="false">
      <c r="A6" s="11" t="s">
        <v>16</v>
      </c>
      <c r="C6" s="12" t="s">
        <v>156</v>
      </c>
      <c r="D6" s="13" t="n">
        <v>11.1</v>
      </c>
      <c r="E6" s="13" t="n">
        <v>5</v>
      </c>
      <c r="F6" s="13" t="n">
        <v>5</v>
      </c>
      <c r="G6" s="13" t="n">
        <f aca="false">$D$6*$F$6</f>
        <v>55.5</v>
      </c>
    </row>
    <row r="7" customFormat="false" ht="15" hidden="false" customHeight="false" outlineLevel="0" collapsed="false">
      <c r="A7" s="11" t="s">
        <v>18</v>
      </c>
      <c r="C7" s="12" t="s">
        <v>157</v>
      </c>
      <c r="D7" s="13" t="n">
        <v>11.1</v>
      </c>
      <c r="E7" s="13" t="n">
        <v>10</v>
      </c>
      <c r="F7" s="13" t="n">
        <v>10</v>
      </c>
      <c r="G7" s="13" t="n">
        <f aca="false">$D$7*$F$7</f>
        <v>111</v>
      </c>
    </row>
    <row r="8" customFormat="false" ht="15" hidden="false" customHeight="false" outlineLevel="0" collapsed="false">
      <c r="A8" s="11"/>
      <c r="C8" s="12" t="s">
        <v>158</v>
      </c>
      <c r="D8" s="13" t="n">
        <v>11.1</v>
      </c>
      <c r="E8" s="13" t="n">
        <v>10</v>
      </c>
      <c r="F8" s="13" t="n">
        <v>10</v>
      </c>
      <c r="G8" s="13" t="n">
        <f aca="false">$D$8*$F$8</f>
        <v>111</v>
      </c>
    </row>
    <row r="9" customFormat="false" ht="15" hidden="false" customHeight="false" outlineLevel="0" collapsed="false">
      <c r="A9" s="11"/>
      <c r="C9" s="12" t="s">
        <v>159</v>
      </c>
      <c r="D9" s="13" t="n">
        <v>11.1</v>
      </c>
      <c r="E9" s="13" t="n">
        <v>10</v>
      </c>
      <c r="F9" s="13" t="n">
        <v>9</v>
      </c>
      <c r="G9" s="13" t="n">
        <f aca="false">$D$9*$F$9</f>
        <v>99.9</v>
      </c>
    </row>
    <row r="10" customFormat="false" ht="15" hidden="false" customHeight="false" outlineLevel="0" collapsed="false">
      <c r="A10" s="11"/>
      <c r="C10" s="12" t="s">
        <v>160</v>
      </c>
      <c r="D10" s="13" t="n">
        <v>11.1</v>
      </c>
      <c r="E10" s="13" t="n">
        <v>10</v>
      </c>
      <c r="F10" s="13" t="n">
        <v>9</v>
      </c>
      <c r="G10" s="13" t="n">
        <f aca="false">$D$10*$F$10</f>
        <v>99.9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600</v>
      </c>
      <c r="C11" s="15" t="s">
        <v>20</v>
      </c>
      <c r="D11" s="0" t="n">
        <f aca="false">G11/B11</f>
        <v>0.888</v>
      </c>
      <c r="E11" s="16"/>
      <c r="F11" s="17" t="s">
        <v>21</v>
      </c>
      <c r="G11" s="14" t="n">
        <f aca="false">SUM(G5:G10)</f>
        <v>532.8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9.5</v>
      </c>
      <c r="C16" s="12" t="s">
        <v>161</v>
      </c>
      <c r="D16" s="13" t="n">
        <v>8.5</v>
      </c>
      <c r="E16" s="13"/>
      <c r="F16" s="13" t="n">
        <v>120</v>
      </c>
      <c r="G16" s="13" t="n">
        <f aca="false">$D$16*$F$16</f>
        <v>1020</v>
      </c>
    </row>
    <row r="17" customFormat="false" ht="15" hidden="false" customHeight="false" outlineLevel="0" collapsed="false">
      <c r="A17" s="11" t="s">
        <v>25</v>
      </c>
      <c r="B17" s="0" t="n">
        <v>9.5</v>
      </c>
      <c r="C17" s="12" t="s">
        <v>162</v>
      </c>
      <c r="D17" s="13" t="n">
        <v>11.1</v>
      </c>
      <c r="E17" s="13" t="n">
        <v>70</v>
      </c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 t="s">
        <v>163</v>
      </c>
      <c r="D18" s="13" t="n">
        <v>11.1</v>
      </c>
      <c r="E18" s="13" t="n">
        <v>10</v>
      </c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1140</v>
      </c>
      <c r="C21" s="15" t="s">
        <v>20</v>
      </c>
      <c r="D21" s="0" t="n">
        <f aca="false">G21/B21</f>
        <v>0.894736842105263</v>
      </c>
      <c r="E21" s="16"/>
      <c r="F21" s="17" t="s">
        <v>21</v>
      </c>
      <c r="G21" s="14" t="n">
        <f aca="false">SUM(G15:G20)</f>
        <v>1020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17</v>
      </c>
      <c r="D26" s="13" t="n">
        <v>8.5</v>
      </c>
      <c r="E26" s="13" t="n">
        <v>120</v>
      </c>
      <c r="F26" s="13" t="n">
        <v>120</v>
      </c>
      <c r="G26" s="13" t="n">
        <f aca="false">$D$26*$F$26</f>
        <v>1020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B37" s="0" t="n">
        <v>8</v>
      </c>
      <c r="C37" s="12" t="s">
        <v>164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1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C47" s="0" t="n">
        <v>120</v>
      </c>
      <c r="D47" s="0" t="n">
        <v>120</v>
      </c>
      <c r="E47" s="0" t="n">
        <f aca="false">$B$47*$D$47</f>
        <v>518.4</v>
      </c>
      <c r="F47" s="15" t="s">
        <v>127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88</v>
      </c>
    </row>
    <row r="49" customFormat="false" ht="15" hidden="false" customHeight="false" outlineLevel="0" collapsed="false">
      <c r="A49" s="19" t="s">
        <v>45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80</v>
      </c>
      <c r="D50" s="0" t="n">
        <v>80</v>
      </c>
      <c r="E50" s="0" t="n">
        <f aca="false">$B$50*$D$50</f>
        <v>424</v>
      </c>
      <c r="F50" s="15" t="s">
        <v>165</v>
      </c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C53" s="0" t="n">
        <v>100</v>
      </c>
      <c r="D53" s="0" t="n">
        <v>100</v>
      </c>
      <c r="E53" s="0" t="n">
        <f aca="false">$B$53*$D$53</f>
        <v>436</v>
      </c>
      <c r="F53" s="0" t="s">
        <v>166</v>
      </c>
    </row>
    <row r="54" customFormat="false" ht="15" hidden="false" customHeight="false" outlineLevel="0" collapsed="false">
      <c r="A54" s="19" t="s">
        <v>51</v>
      </c>
      <c r="B54" s="29" t="n">
        <v>5.3</v>
      </c>
      <c r="C54" s="0" t="n">
        <v>60</v>
      </c>
      <c r="D54" s="0" t="n">
        <v>60</v>
      </c>
      <c r="E54" s="0" t="n">
        <f aca="false">$B$54*$D$54</f>
        <v>318</v>
      </c>
      <c r="F54" s="0" t="s">
        <v>167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2221.1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2100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1.05766666666667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5</v>
      </c>
    </row>
    <row r="81" customFormat="false" ht="15" hidden="false" customHeight="false" outlineLevel="0" collapsed="false">
      <c r="A81" s="0" t="s">
        <v>168</v>
      </c>
      <c r="B81" s="15" t="s">
        <v>69</v>
      </c>
      <c r="C81" s="0" t="n">
        <v>8</v>
      </c>
    </row>
    <row r="82" customFormat="false" ht="15" hidden="false" customHeight="false" outlineLevel="0" collapsed="false">
      <c r="B82" s="15"/>
    </row>
    <row r="86" customFormat="false" ht="15" hidden="false" customHeight="false" outlineLevel="0" collapsed="false">
      <c r="A86" s="0" t="s">
        <v>169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F16" activeCellId="0" sqref="F16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44911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170</v>
      </c>
      <c r="D5" s="13" t="n">
        <v>8.5</v>
      </c>
      <c r="E5" s="13" t="n">
        <v>10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 t="s">
        <v>134</v>
      </c>
      <c r="D6" s="13" t="n">
        <v>8.5</v>
      </c>
      <c r="E6" s="13" t="n">
        <v>15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 t="s">
        <v>171</v>
      </c>
      <c r="D7" s="13" t="n">
        <v>8.5</v>
      </c>
      <c r="E7" s="13" t="n">
        <v>10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 t="s">
        <v>172</v>
      </c>
      <c r="D8" s="13" t="n">
        <v>8.5</v>
      </c>
      <c r="E8" s="13" t="n">
        <v>15</v>
      </c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 t="s">
        <v>112</v>
      </c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0</v>
      </c>
      <c r="E11" s="16"/>
      <c r="F11" s="17" t="s">
        <v>21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161</v>
      </c>
      <c r="D16" s="13" t="n">
        <v>8.5</v>
      </c>
      <c r="E16" s="13" t="n">
        <v>120</v>
      </c>
      <c r="F16" s="13" t="n">
        <v>120</v>
      </c>
      <c r="G16" s="13" t="n">
        <f aca="false">$D$16*$F$16</f>
        <v>1020</v>
      </c>
    </row>
    <row r="17" customFormat="false" ht="15" hidden="false" customHeight="false" outlineLevel="0" collapsed="false">
      <c r="A17" s="11" t="s">
        <v>25</v>
      </c>
      <c r="B17" s="0" t="n">
        <v>8.5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0.971428571428571</v>
      </c>
      <c r="E21" s="16"/>
      <c r="F21" s="17" t="s">
        <v>21</v>
      </c>
      <c r="G21" s="14" t="n">
        <f aca="false">SUM(G15:G20)</f>
        <v>1020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27.75" hidden="false" customHeight="false" outlineLevel="0" collapsed="false">
      <c r="A25" s="11" t="s">
        <v>27</v>
      </c>
      <c r="B25" s="0" t="n">
        <v>8</v>
      </c>
      <c r="C25" s="18" t="s">
        <v>173</v>
      </c>
      <c r="D25" s="13" t="n">
        <v>8.5</v>
      </c>
      <c r="E25" s="13" t="n">
        <v>10</v>
      </c>
      <c r="F25" s="13" t="n">
        <v>10</v>
      </c>
      <c r="G25" s="13" t="n">
        <f aca="false">$D$25*$F$25</f>
        <v>85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102</v>
      </c>
      <c r="D26" s="13" t="n">
        <v>8.5</v>
      </c>
      <c r="E26" s="13" t="n">
        <v>110</v>
      </c>
      <c r="F26" s="13" t="n">
        <v>110</v>
      </c>
      <c r="G26" s="13" t="n">
        <f aca="false">$D$26*$F$26</f>
        <v>935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33</v>
      </c>
      <c r="B37" s="0" t="n">
        <v>8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C47" s="0" t="n">
        <v>130</v>
      </c>
      <c r="D47" s="0" t="n">
        <v>130</v>
      </c>
      <c r="E47" s="0" t="n">
        <f aca="false">$B$47*$D$47</f>
        <v>561.6</v>
      </c>
      <c r="F47" s="15" t="s">
        <v>127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174</v>
      </c>
    </row>
    <row r="49" customFormat="false" ht="15" hidden="false" customHeight="false" outlineLevel="0" collapsed="false">
      <c r="A49" s="19" t="s">
        <v>45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C55" s="0" t="n">
        <v>20</v>
      </c>
      <c r="D55" s="0" t="n">
        <v>20</v>
      </c>
      <c r="E55" s="0" t="n">
        <f aca="false">$B$55*$D$55</f>
        <v>172.8</v>
      </c>
      <c r="F55" s="0" t="s">
        <v>175</v>
      </c>
    </row>
    <row r="56" customFormat="false" ht="15" hidden="false" customHeight="false" outlineLevel="0" collapsed="false">
      <c r="A56" s="19" t="s">
        <v>53</v>
      </c>
      <c r="B56" s="29" t="n">
        <v>8.64</v>
      </c>
      <c r="D56" s="0" t="n">
        <v>100</v>
      </c>
      <c r="E56" s="0" t="n">
        <f aca="false">$B$56*$D$56</f>
        <v>864</v>
      </c>
      <c r="F56" s="0" t="s">
        <v>176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2123.1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7.5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1530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1.38764705882353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7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8</v>
      </c>
    </row>
    <row r="82" customFormat="false" ht="15" hidden="false" customHeight="false" outlineLevel="0" collapsed="false">
      <c r="A82" s="0" t="s">
        <v>90</v>
      </c>
      <c r="B82" s="15" t="s">
        <v>91</v>
      </c>
      <c r="C82" s="0" t="n">
        <v>0.5</v>
      </c>
    </row>
    <row r="86" customFormat="false" ht="15" hidden="false" customHeight="false" outlineLevel="0" collapsed="false">
      <c r="A86" s="0" t="s">
        <v>177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showFormulas="false" showGridLines="true" showRowColHeaders="true" showZeros="true" rightToLeft="false" tabSelected="false" showOutlineSymbols="true" defaultGridColor="true" view="normal" topLeftCell="B17" colorId="64" zoomScale="100" zoomScaleNormal="100" zoomScalePageLayoutView="100" workbookViewId="0">
      <selection pane="topLeft" activeCell="A87" activeCellId="0" sqref="A8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44910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178</v>
      </c>
      <c r="D5" s="13" t="n">
        <v>8.5</v>
      </c>
      <c r="E5" s="13"/>
      <c r="F5" s="13" t="n">
        <v>1</v>
      </c>
      <c r="G5" s="13" t="n">
        <f aca="false">$D$5*$F$5</f>
        <v>8.5</v>
      </c>
    </row>
    <row r="6" customFormat="false" ht="15" hidden="false" customHeight="false" outlineLevel="0" collapsed="false">
      <c r="A6" s="11" t="s">
        <v>16</v>
      </c>
      <c r="C6" s="12" t="s">
        <v>102</v>
      </c>
      <c r="D6" s="13" t="n">
        <v>8.5</v>
      </c>
      <c r="E6" s="13" t="n">
        <v>60</v>
      </c>
      <c r="F6" s="13" t="n">
        <v>60</v>
      </c>
      <c r="G6" s="13" t="n">
        <f aca="false">$D$6*$F$6</f>
        <v>510</v>
      </c>
    </row>
    <row r="7" customFormat="false" ht="15" hidden="false" customHeight="false" outlineLevel="0" collapsed="false">
      <c r="A7" s="11" t="s">
        <v>18</v>
      </c>
      <c r="C7" s="12" t="s">
        <v>179</v>
      </c>
      <c r="D7" s="13" t="n">
        <v>11.1</v>
      </c>
      <c r="E7" s="13"/>
      <c r="F7" s="13" t="n">
        <v>1</v>
      </c>
      <c r="G7" s="13" t="n">
        <f aca="false">$D$7*$F$7</f>
        <v>11.1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1.10333333333333</v>
      </c>
      <c r="E11" s="16"/>
      <c r="F11" s="17" t="s">
        <v>21</v>
      </c>
      <c r="G11" s="14" t="n">
        <f aca="false">SUM(G5:G10)</f>
        <v>529.6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102</v>
      </c>
      <c r="D15" s="13" t="n">
        <v>8.5</v>
      </c>
      <c r="E15" s="13"/>
      <c r="F15" s="13" t="n">
        <v>120</v>
      </c>
      <c r="G15" s="13" t="n">
        <f aca="false">$D$15*$F$15</f>
        <v>1020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161</v>
      </c>
      <c r="D16" s="13" t="n">
        <v>8.5</v>
      </c>
      <c r="E16" s="13" t="n">
        <v>120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25</v>
      </c>
      <c r="B17" s="0" t="n">
        <v>8.5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0.971428571428571</v>
      </c>
      <c r="E21" s="16"/>
      <c r="F21" s="17" t="s">
        <v>21</v>
      </c>
      <c r="G21" s="14" t="n">
        <f aca="false">SUM(G15:G20)</f>
        <v>1020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 t="s">
        <v>121</v>
      </c>
      <c r="D25" s="13" t="n">
        <v>8.5</v>
      </c>
      <c r="E25" s="13" t="n">
        <v>30</v>
      </c>
      <c r="F25" s="13" t="n">
        <v>30</v>
      </c>
      <c r="G25" s="13" t="n">
        <f aca="false">$D$25*$F$25</f>
        <v>255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84</v>
      </c>
      <c r="D26" s="13" t="n">
        <v>8.5</v>
      </c>
      <c r="E26" s="13" t="n">
        <v>80</v>
      </c>
      <c r="F26" s="13" t="n">
        <v>80</v>
      </c>
      <c r="G26" s="13" t="n">
        <f aca="false">$D$26*$F$26</f>
        <v>680</v>
      </c>
    </row>
    <row r="27" customFormat="false" ht="15" hidden="false" customHeight="false" outlineLevel="0" collapsed="false">
      <c r="A27" s="11"/>
      <c r="C27" s="12" t="s">
        <v>180</v>
      </c>
      <c r="D27" s="13" t="n">
        <v>8.5</v>
      </c>
      <c r="E27" s="13"/>
      <c r="F27" s="13" t="n">
        <v>1</v>
      </c>
      <c r="G27" s="13" t="n">
        <f aca="false">$D$27*$F$27</f>
        <v>8.5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0.9828125</v>
      </c>
      <c r="E31" s="16"/>
      <c r="F31" s="17" t="s">
        <v>21</v>
      </c>
      <c r="G31" s="14" t="n">
        <f aca="false">SUM(G25:G30)</f>
        <v>943.5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C47" s="0" t="n">
        <v>130</v>
      </c>
      <c r="D47" s="0" t="n">
        <v>160</v>
      </c>
      <c r="E47" s="0" t="n">
        <f aca="false">$B$47*$D$47</f>
        <v>691.2</v>
      </c>
      <c r="F47" s="15" t="s">
        <v>127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181</v>
      </c>
    </row>
    <row r="49" customFormat="false" ht="15" hidden="false" customHeight="false" outlineLevel="0" collapsed="false">
      <c r="A49" s="19" t="s">
        <v>45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C53" s="0" t="n">
        <v>40</v>
      </c>
      <c r="D53" s="0" t="n">
        <v>140</v>
      </c>
      <c r="E53" s="0" t="n">
        <f aca="false">$B$53*$D$53</f>
        <v>610.4</v>
      </c>
      <c r="F53" s="0" t="s">
        <v>182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1826.3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7.5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1530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1.19366013071895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7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8</v>
      </c>
    </row>
    <row r="82" customFormat="false" ht="15" hidden="false" customHeight="false" outlineLevel="0" collapsed="false">
      <c r="A82" s="0" t="s">
        <v>90</v>
      </c>
      <c r="B82" s="15" t="s">
        <v>91</v>
      </c>
      <c r="C82" s="0" t="n">
        <v>0.5</v>
      </c>
    </row>
    <row r="87" customFormat="false" ht="15" hidden="false" customHeight="false" outlineLevel="0" collapsed="false">
      <c r="A87" s="0" t="s">
        <v>183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showFormulas="false" showGridLines="true" showRowColHeaders="true" showZeros="true" rightToLeft="false" tabSelected="false" showOutlineSymbols="true" defaultGridColor="true" view="normal" topLeftCell="E1" colorId="64" zoomScale="100" zoomScaleNormal="100" zoomScalePageLayoutView="100" workbookViewId="0">
      <selection pane="topLeft" activeCell="F7" activeCellId="0" sqref="F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44909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184</v>
      </c>
      <c r="D5" s="13" t="n">
        <v>8.5</v>
      </c>
      <c r="E5" s="13"/>
      <c r="F5" s="13" t="n">
        <v>29</v>
      </c>
      <c r="G5" s="13" t="n">
        <f aca="false">$D$5*$F$5</f>
        <v>246.5</v>
      </c>
    </row>
    <row r="6" customFormat="false" ht="15" hidden="false" customHeight="false" outlineLevel="0" collapsed="false">
      <c r="A6" s="11" t="s">
        <v>16</v>
      </c>
      <c r="C6" s="12" t="s">
        <v>73</v>
      </c>
      <c r="D6" s="13" t="n">
        <v>8.5</v>
      </c>
      <c r="E6" s="13" t="n">
        <v>60</v>
      </c>
      <c r="F6" s="13" t="n">
        <v>60</v>
      </c>
      <c r="G6" s="13" t="n">
        <f aca="false">$D$6*$F$6</f>
        <v>510</v>
      </c>
    </row>
    <row r="7" customFormat="false" ht="15" hidden="false" customHeight="false" outlineLevel="0" collapsed="false">
      <c r="A7" s="11" t="s">
        <v>18</v>
      </c>
      <c r="C7" s="12" t="s">
        <v>112</v>
      </c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1.57604166666667</v>
      </c>
      <c r="E11" s="16"/>
      <c r="F11" s="17" t="s">
        <v>21</v>
      </c>
      <c r="G11" s="14" t="n">
        <f aca="false">SUM(G5:G10)</f>
        <v>756.5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151</v>
      </c>
      <c r="D15" s="13" t="n">
        <v>8.5</v>
      </c>
      <c r="E15" s="13"/>
      <c r="F15" s="13" t="n">
        <v>30</v>
      </c>
      <c r="G15" s="13" t="n">
        <f aca="false">$D$15*$F$15</f>
        <v>255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102</v>
      </c>
      <c r="D16" s="13" t="n">
        <v>8.5</v>
      </c>
      <c r="E16" s="13" t="n">
        <v>120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25</v>
      </c>
      <c r="B17" s="0" t="n">
        <v>9.5</v>
      </c>
      <c r="C17" s="12" t="s">
        <v>17</v>
      </c>
      <c r="D17" s="13" t="n">
        <v>8.5</v>
      </c>
      <c r="E17" s="13"/>
      <c r="F17" s="13" t="n">
        <v>80</v>
      </c>
      <c r="G17" s="13" t="n">
        <f aca="false">$D$17*$F$17</f>
        <v>680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1110</v>
      </c>
      <c r="C21" s="15" t="s">
        <v>20</v>
      </c>
      <c r="D21" s="0" t="n">
        <f aca="false">G21/B21</f>
        <v>0.842342342342342</v>
      </c>
      <c r="E21" s="16"/>
      <c r="F21" s="17" t="s">
        <v>21</v>
      </c>
      <c r="G21" s="14" t="n">
        <f aca="false">SUM(G15:G20)</f>
        <v>935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27.75" hidden="false" customHeight="false" outlineLevel="0" collapsed="false">
      <c r="A25" s="11" t="s">
        <v>27</v>
      </c>
      <c r="B25" s="0" t="n">
        <v>8</v>
      </c>
      <c r="C25" s="18" t="s">
        <v>185</v>
      </c>
      <c r="D25" s="13" t="n">
        <v>8.5</v>
      </c>
      <c r="E25" s="13" t="n">
        <v>10</v>
      </c>
      <c r="F25" s="13" t="n">
        <v>10</v>
      </c>
      <c r="G25" s="13" t="n">
        <f aca="false">$D$25*$F$25</f>
        <v>85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186</v>
      </c>
      <c r="D26" s="13" t="n">
        <v>8.5</v>
      </c>
      <c r="E26" s="13" t="n">
        <v>10</v>
      </c>
      <c r="F26" s="13" t="n">
        <v>10</v>
      </c>
      <c r="G26" s="13" t="n">
        <f aca="false">$D$26*$F$26</f>
        <v>85</v>
      </c>
    </row>
    <row r="27" customFormat="false" ht="15" hidden="false" customHeight="false" outlineLevel="0" collapsed="false">
      <c r="A27" s="11"/>
      <c r="C27" s="12" t="s">
        <v>180</v>
      </c>
      <c r="D27" s="13" t="n">
        <v>8.5</v>
      </c>
      <c r="E27" s="13" t="n">
        <v>80</v>
      </c>
      <c r="F27" s="13" t="n">
        <v>79</v>
      </c>
      <c r="G27" s="13" t="n">
        <f aca="false">$D$27*$F$27</f>
        <v>671.5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0.8765625</v>
      </c>
      <c r="E31" s="16"/>
      <c r="F31" s="17" t="s">
        <v>21</v>
      </c>
      <c r="G31" s="14" t="n">
        <f aca="false">SUM(G25:G30)</f>
        <v>841.5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C37" s="12" t="s">
        <v>76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C47" s="0" t="n">
        <v>130</v>
      </c>
      <c r="D47" s="0" t="n">
        <v>230</v>
      </c>
      <c r="E47" s="0" t="n">
        <f aca="false">$B$47*$D$47</f>
        <v>993.6</v>
      </c>
      <c r="F47" s="15" t="s">
        <v>127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141</v>
      </c>
    </row>
    <row r="49" customFormat="false" ht="15" hidden="false" customHeight="false" outlineLevel="0" collapsed="false">
      <c r="A49" s="19" t="s">
        <v>45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D53" s="0" t="n">
        <v>60</v>
      </c>
      <c r="E53" s="0" t="n">
        <f aca="false">$B$53*$D$53</f>
        <v>261.6</v>
      </c>
      <c r="F53" s="0" t="s">
        <v>187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1779.9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5.5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1410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1.26234042553192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6.5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7</v>
      </c>
    </row>
    <row r="82" customFormat="false" ht="15" hidden="false" customHeight="false" outlineLevel="0" collapsed="false">
      <c r="A82" s="0" t="s">
        <v>70</v>
      </c>
      <c r="B82" s="15" t="s">
        <v>188</v>
      </c>
      <c r="C82" s="0" t="n">
        <v>1</v>
      </c>
    </row>
    <row r="83" customFormat="false" ht="15" hidden="false" customHeight="false" outlineLevel="0" collapsed="false">
      <c r="A83" s="0" t="s">
        <v>90</v>
      </c>
      <c r="B83" s="0" t="s">
        <v>91</v>
      </c>
      <c r="C83" s="0" t="n">
        <v>0.5</v>
      </c>
    </row>
    <row r="88" customFormat="false" ht="15" hidden="false" customHeight="false" outlineLevel="0" collapsed="false">
      <c r="A88" s="0" t="s">
        <v>189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F47" activeCellId="0" sqref="F4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44908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10</v>
      </c>
      <c r="C5" s="12" t="s">
        <v>184</v>
      </c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 t="s">
        <v>147</v>
      </c>
      <c r="D6" s="13" t="n">
        <v>8.5</v>
      </c>
      <c r="E6" s="13"/>
      <c r="F6" s="13" t="n">
        <v>25</v>
      </c>
      <c r="G6" s="13" t="n">
        <f aca="false">$D$6*$F$6</f>
        <v>212.5</v>
      </c>
    </row>
    <row r="7" customFormat="false" ht="15" hidden="false" customHeight="false" outlineLevel="0" collapsed="false">
      <c r="A7" s="11" t="s">
        <v>18</v>
      </c>
      <c r="C7" s="12" t="s">
        <v>190</v>
      </c>
      <c r="D7" s="13" t="n">
        <v>11.1</v>
      </c>
      <c r="E7" s="13" t="n">
        <v>43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600</v>
      </c>
      <c r="C11" s="15" t="s">
        <v>20</v>
      </c>
      <c r="D11" s="0" t="n">
        <f aca="false">G11/B11</f>
        <v>0.354166666666667</v>
      </c>
      <c r="E11" s="16"/>
      <c r="F11" s="17" t="s">
        <v>21</v>
      </c>
      <c r="G11" s="14" t="n">
        <f aca="false">SUM(G5:G10)</f>
        <v>212.5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151</v>
      </c>
      <c r="D15" s="13" t="n">
        <v>8.5</v>
      </c>
      <c r="E15" s="13" t="n">
        <v>30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17</v>
      </c>
      <c r="D16" s="13" t="n">
        <v>8.5</v>
      </c>
      <c r="E16" s="13" t="n">
        <v>80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25</v>
      </c>
      <c r="B17" s="0" t="n">
        <v>8.5</v>
      </c>
      <c r="C17" s="12" t="s">
        <v>74</v>
      </c>
      <c r="D17" s="13" t="n">
        <v>11.1</v>
      </c>
      <c r="E17" s="13"/>
      <c r="F17" s="13" t="n">
        <v>80</v>
      </c>
      <c r="G17" s="13" t="n">
        <f aca="false">$D$17*$F$17</f>
        <v>888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0.845714285714286</v>
      </c>
      <c r="E21" s="16"/>
      <c r="F21" s="17" t="s">
        <v>21</v>
      </c>
      <c r="G21" s="14" t="n">
        <f aca="false">SUM(G15:G20)</f>
        <v>888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 t="s">
        <v>80</v>
      </c>
      <c r="D25" s="13" t="n">
        <v>8.5</v>
      </c>
      <c r="E25" s="13"/>
      <c r="F25" s="13" t="n">
        <v>25</v>
      </c>
      <c r="G25" s="13" t="n">
        <f aca="false">$D$25*$F$25</f>
        <v>212.5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113</v>
      </c>
      <c r="D26" s="13" t="n">
        <v>8.5</v>
      </c>
      <c r="E26" s="13" t="n">
        <v>120</v>
      </c>
      <c r="F26" s="13" t="n">
        <v>120</v>
      </c>
      <c r="G26" s="13" t="n">
        <f aca="false">$D$26*$F$26</f>
        <v>1020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1.28385416666667</v>
      </c>
      <c r="E31" s="16"/>
      <c r="F31" s="17" t="s">
        <v>21</v>
      </c>
      <c r="G31" s="14" t="n">
        <f aca="false">SUM(G25:G30)</f>
        <v>1232.5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33</v>
      </c>
      <c r="B37" s="0" t="n">
        <v>8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27.75" hidden="false" customHeight="false" outlineLevel="0" collapsed="false">
      <c r="A47" s="19" t="s">
        <v>41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191</v>
      </c>
    </row>
    <row r="48" customFormat="false" ht="15" hidden="false" customHeight="false" outlineLevel="0" collapsed="false">
      <c r="A48" s="19" t="s">
        <v>43</v>
      </c>
      <c r="B48" s="29" t="n">
        <v>4.77</v>
      </c>
      <c r="E48" s="0" t="n">
        <f aca="false">$B$48*$D$48</f>
        <v>0</v>
      </c>
    </row>
    <row r="49" customFormat="false" ht="15" hidden="false" customHeight="false" outlineLevel="0" collapsed="false">
      <c r="A49" s="19" t="s">
        <v>45</v>
      </c>
      <c r="B49" s="29" t="n">
        <v>4.77</v>
      </c>
      <c r="C49" s="0" t="n">
        <v>130</v>
      </c>
      <c r="D49" s="0" t="n">
        <v>130</v>
      </c>
      <c r="E49" s="0" t="n">
        <f aca="false">$B$49*$D$49</f>
        <v>620.1</v>
      </c>
      <c r="F49" s="0" t="s">
        <v>192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C53" s="0" t="n">
        <v>130</v>
      </c>
      <c r="D53" s="0" t="n">
        <v>100</v>
      </c>
      <c r="E53" s="0" t="n">
        <f aca="false">$B$53*$D$53</f>
        <v>436</v>
      </c>
      <c r="F53" s="0" t="s">
        <v>193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C56" s="0" t="n">
        <v>100</v>
      </c>
      <c r="E56" s="0" t="n">
        <f aca="false">$B$56*$D$56</f>
        <v>0</v>
      </c>
      <c r="F56" s="0" t="s">
        <v>194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1531.3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7.5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1530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1.00084967320261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6.5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7</v>
      </c>
    </row>
    <row r="82" customFormat="false" ht="15" hidden="false" customHeight="false" outlineLevel="0" collapsed="false">
      <c r="A82" s="0" t="s">
        <v>90</v>
      </c>
      <c r="B82" s="15" t="s">
        <v>91</v>
      </c>
      <c r="C82" s="0" t="n">
        <v>0.5</v>
      </c>
    </row>
    <row r="83" customFormat="false" ht="15" hidden="false" customHeight="false" outlineLevel="0" collapsed="false">
      <c r="A83" s="0" t="s">
        <v>70</v>
      </c>
      <c r="B83" s="0" t="s">
        <v>195</v>
      </c>
      <c r="C83" s="0" t="n">
        <v>1</v>
      </c>
    </row>
    <row r="88" customFormat="false" ht="15" hidden="false" customHeight="false" outlineLevel="0" collapsed="false">
      <c r="A88" s="0" t="s">
        <v>196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showFormulas="false" showGridLines="true" showRowColHeaders="true" showZeros="true" rightToLeft="false" tabSelected="false" showOutlineSymbols="true" defaultGridColor="true" view="normal" topLeftCell="D45" colorId="64" zoomScale="100" zoomScaleNormal="100" zoomScalePageLayoutView="100" workbookViewId="0">
      <selection pane="topLeft" activeCell="D47" activeCellId="0" sqref="D4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44907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184</v>
      </c>
      <c r="D5" s="13" t="n">
        <v>8.5</v>
      </c>
      <c r="E5" s="13" t="n">
        <v>30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 t="s">
        <v>197</v>
      </c>
      <c r="D6" s="13" t="n">
        <v>8.5</v>
      </c>
      <c r="E6" s="13" t="n">
        <v>25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0</v>
      </c>
      <c r="E11" s="16"/>
      <c r="F11" s="17" t="s">
        <v>21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113</v>
      </c>
      <c r="D16" s="13" t="n">
        <v>8.5</v>
      </c>
      <c r="E16" s="13"/>
      <c r="F16" s="13" t="n">
        <v>60</v>
      </c>
      <c r="G16" s="13" t="n">
        <f aca="false">$D$16*$F$16</f>
        <v>510</v>
      </c>
    </row>
    <row r="17" customFormat="false" ht="15" hidden="false" customHeight="false" outlineLevel="0" collapsed="false">
      <c r="A17" s="11" t="s">
        <v>25</v>
      </c>
      <c r="B17" s="0" t="n">
        <v>8.5</v>
      </c>
      <c r="C17" s="12" t="s">
        <v>74</v>
      </c>
      <c r="D17" s="13" t="n">
        <v>11.1</v>
      </c>
      <c r="E17" s="13" t="n">
        <v>80</v>
      </c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0.485714285714286</v>
      </c>
      <c r="E21" s="16"/>
      <c r="F21" s="17" t="s">
        <v>21</v>
      </c>
      <c r="G21" s="14" t="n">
        <f aca="false">SUM(G15:G20)</f>
        <v>510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102</v>
      </c>
      <c r="D26" s="13" t="n">
        <v>8.5</v>
      </c>
      <c r="E26" s="13" t="n">
        <v>120</v>
      </c>
      <c r="F26" s="13" t="n">
        <v>95</v>
      </c>
      <c r="G26" s="13" t="n">
        <f aca="false">$D$26*$F$26</f>
        <v>807.5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0.841145833333333</v>
      </c>
      <c r="E31" s="16"/>
      <c r="F31" s="17" t="s">
        <v>21</v>
      </c>
      <c r="G31" s="14" t="n">
        <f aca="false">SUM(G25:G30)</f>
        <v>807.5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B37" s="0" t="n">
        <v>8</v>
      </c>
      <c r="C37" s="12" t="s">
        <v>76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1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C47" s="0" t="n">
        <v>130</v>
      </c>
      <c r="E47" s="0" t="n">
        <f aca="false">$B$47*$D$47</f>
        <v>0</v>
      </c>
      <c r="F47" s="15" t="s">
        <v>127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88</v>
      </c>
    </row>
    <row r="49" customFormat="false" ht="15" hidden="false" customHeight="false" outlineLevel="0" collapsed="false">
      <c r="A49" s="19" t="s">
        <v>45</v>
      </c>
      <c r="B49" s="29" t="n">
        <v>4.77</v>
      </c>
      <c r="D49" s="0" t="n">
        <v>130</v>
      </c>
      <c r="E49" s="0" t="n">
        <f aca="false">$B$49*$D$49</f>
        <v>620.1</v>
      </c>
      <c r="F49" s="0" t="s">
        <v>78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C53" s="0" t="n">
        <v>230</v>
      </c>
      <c r="D53" s="0" t="n">
        <v>100</v>
      </c>
      <c r="E53" s="0" t="n">
        <f aca="false">$B$53*$D$53</f>
        <v>436</v>
      </c>
      <c r="F53" s="0" t="s">
        <v>198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1580.8</v>
      </c>
    </row>
    <row r="58" customFormat="false" ht="15" hidden="false" customHeight="false" outlineLevel="0" collapsed="false">
      <c r="A58" s="19"/>
      <c r="B58" s="29"/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7.5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1530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1.03320261437909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8</v>
      </c>
    </row>
    <row r="82" customFormat="false" ht="27.75" hidden="false" customHeight="false" outlineLevel="0" collapsed="false">
      <c r="A82" s="0" t="s">
        <v>16</v>
      </c>
      <c r="B82" s="15" t="s">
        <v>199</v>
      </c>
      <c r="C82" s="0" t="n">
        <v>3</v>
      </c>
    </row>
    <row r="83" customFormat="false" ht="15" hidden="false" customHeight="false" outlineLevel="0" collapsed="false">
      <c r="A83" s="0" t="s">
        <v>90</v>
      </c>
      <c r="B83" s="0" t="s">
        <v>91</v>
      </c>
      <c r="C83" s="0" t="n">
        <v>0.5</v>
      </c>
    </row>
    <row r="88" customFormat="false" ht="15" hidden="false" customHeight="false" outlineLevel="0" collapsed="false">
      <c r="A88" s="0" t="s">
        <v>200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showFormulas="false" showGridLines="true" showRowColHeaders="true" showZeros="true" rightToLeft="false" tabSelected="false" showOutlineSymbols="true" defaultGridColor="true" view="normal" topLeftCell="A46" colorId="64" zoomScale="100" zoomScaleNormal="100" zoomScalePageLayoutView="100" workbookViewId="0">
      <selection pane="topLeft" activeCell="D49" activeCellId="0" sqref="D49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44904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10</v>
      </c>
      <c r="C5" s="12" t="s">
        <v>201</v>
      </c>
      <c r="D5" s="13" t="n">
        <v>8.5</v>
      </c>
      <c r="E5" s="13" t="n">
        <v>60</v>
      </c>
      <c r="F5" s="13" t="n">
        <v>60</v>
      </c>
      <c r="G5" s="13" t="n">
        <f aca="false">$D$5*$F$5</f>
        <v>510</v>
      </c>
    </row>
    <row r="6" customFormat="false" ht="15" hidden="false" customHeight="false" outlineLevel="0" collapsed="false">
      <c r="A6" s="11" t="s">
        <v>16</v>
      </c>
      <c r="C6" s="12" t="s">
        <v>197</v>
      </c>
      <c r="D6" s="13" t="n">
        <v>8.5</v>
      </c>
      <c r="E6" s="13"/>
      <c r="F6" s="13" t="n">
        <v>60</v>
      </c>
      <c r="G6" s="13" t="n">
        <f aca="false">$D$6*$F$6</f>
        <v>510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600</v>
      </c>
      <c r="C11" s="15" t="s">
        <v>20</v>
      </c>
      <c r="D11" s="0" t="n">
        <f aca="false">G11/B11</f>
        <v>1.7</v>
      </c>
      <c r="E11" s="16"/>
      <c r="F11" s="17" t="s">
        <v>21</v>
      </c>
      <c r="G11" s="14" t="n">
        <f aca="false">SUM(G5:G10)</f>
        <v>1020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113</v>
      </c>
      <c r="D15" s="13" t="n">
        <v>8.5</v>
      </c>
      <c r="E15" s="13" t="n">
        <v>120</v>
      </c>
      <c r="F15" s="13" t="n">
        <v>60</v>
      </c>
      <c r="G15" s="13" t="n">
        <f aca="false">$D$15*$F$15</f>
        <v>510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17</v>
      </c>
      <c r="D16" s="13" t="n">
        <v>8.5</v>
      </c>
      <c r="E16" s="13"/>
      <c r="F16" s="13" t="n">
        <v>80</v>
      </c>
      <c r="G16" s="13" t="n">
        <f aca="false">$D$16*$F$16</f>
        <v>680</v>
      </c>
    </row>
    <row r="17" customFormat="false" ht="15" hidden="false" customHeight="false" outlineLevel="0" collapsed="false">
      <c r="A17" s="11" t="s">
        <v>25</v>
      </c>
      <c r="B17" s="0" t="n">
        <v>8.5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1.13333333333333</v>
      </c>
      <c r="E21" s="16"/>
      <c r="F21" s="17" t="s">
        <v>21</v>
      </c>
      <c r="G21" s="14" t="n">
        <f aca="false">SUM(G15:G20)</f>
        <v>1190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202</v>
      </c>
      <c r="D27" s="13" t="n">
        <v>11.1</v>
      </c>
      <c r="E27" s="13" t="n">
        <v>30</v>
      </c>
      <c r="F27" s="13" t="n">
        <v>30</v>
      </c>
      <c r="G27" s="13" t="n">
        <f aca="false">$D$27*$F$27</f>
        <v>333</v>
      </c>
    </row>
    <row r="28" customFormat="false" ht="15" hidden="false" customHeight="false" outlineLevel="0" collapsed="false">
      <c r="A28" s="11"/>
      <c r="C28" s="12" t="s">
        <v>203</v>
      </c>
      <c r="D28" s="13" t="n">
        <v>11.1</v>
      </c>
      <c r="E28" s="13" t="n">
        <v>55</v>
      </c>
      <c r="F28" s="13" t="n">
        <v>55</v>
      </c>
      <c r="G28" s="13" t="n">
        <f aca="false">$D$28*$F$28</f>
        <v>610.5</v>
      </c>
      <c r="H28" s="19"/>
      <c r="I28" s="11"/>
    </row>
    <row r="29" customFormat="false" ht="15" hidden="false" customHeight="false" outlineLevel="0" collapsed="false">
      <c r="A29" s="11"/>
      <c r="C29" s="12" t="s">
        <v>179</v>
      </c>
      <c r="D29" s="13" t="n">
        <v>11.1</v>
      </c>
      <c r="E29" s="13"/>
      <c r="F29" s="13" t="n">
        <v>35</v>
      </c>
      <c r="G29" s="13" t="n">
        <f aca="false">$D$29*$F$29</f>
        <v>388.5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1.3875</v>
      </c>
      <c r="E31" s="16"/>
      <c r="F31" s="17" t="s">
        <v>21</v>
      </c>
      <c r="G31" s="14" t="n">
        <f aca="false">SUM(G25:G30)</f>
        <v>1332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B37" s="0" t="n">
        <v>8</v>
      </c>
      <c r="C37" s="12" t="s">
        <v>204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1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E47" s="0" t="n">
        <f aca="false">$B$47*$D$47</f>
        <v>0</v>
      </c>
      <c r="F47" s="15" t="s">
        <v>205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88</v>
      </c>
    </row>
    <row r="49" customFormat="false" ht="15" hidden="false" customHeight="false" outlineLevel="0" collapsed="false">
      <c r="A49" s="19" t="s">
        <v>45</v>
      </c>
      <c r="B49" s="29" t="n">
        <v>4.77</v>
      </c>
      <c r="E49" s="0" t="n">
        <f aca="false">$B$49*$D$49</f>
        <v>0</v>
      </c>
      <c r="F49" s="0" t="s">
        <v>78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C54" s="0" t="n">
        <v>220</v>
      </c>
      <c r="D54" s="0" t="n">
        <v>220</v>
      </c>
      <c r="E54" s="0" t="n">
        <f aca="false">$B$54*$D$54</f>
        <v>1166</v>
      </c>
      <c r="F54" s="0" t="s">
        <v>206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1690.7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8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7.5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2010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0.841144278606965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54.75" hidden="false" customHeight="false" outlineLevel="0" collapsed="false">
      <c r="A80" s="0" t="s">
        <v>99</v>
      </c>
      <c r="B80" s="15" t="s">
        <v>207</v>
      </c>
    </row>
    <row r="81" customFormat="false" ht="15" hidden="false" customHeight="false" outlineLevel="0" collapsed="false">
      <c r="A81" s="0" t="s">
        <v>68</v>
      </c>
      <c r="B81" s="15" t="s">
        <v>69</v>
      </c>
      <c r="C81" s="0" t="n">
        <v>8</v>
      </c>
    </row>
    <row r="82" customFormat="false" ht="15" hidden="false" customHeight="false" outlineLevel="0" collapsed="false">
      <c r="A82" s="0" t="s">
        <v>70</v>
      </c>
      <c r="B82" s="15" t="s">
        <v>69</v>
      </c>
      <c r="C82" s="0" t="s">
        <v>208</v>
      </c>
    </row>
    <row r="83" customFormat="false" ht="15" hidden="false" customHeight="false" outlineLevel="0" collapsed="false">
      <c r="A83" s="0" t="s">
        <v>70</v>
      </c>
      <c r="B83" s="0" t="s">
        <v>209</v>
      </c>
      <c r="C83" s="0" t="n">
        <v>1</v>
      </c>
    </row>
    <row r="84" customFormat="false" ht="15" hidden="false" customHeight="false" outlineLevel="0" collapsed="false">
      <c r="A84" s="0" t="s">
        <v>90</v>
      </c>
      <c r="B84" s="0" t="s">
        <v>91</v>
      </c>
      <c r="C84" s="0" t="n">
        <v>0.5</v>
      </c>
    </row>
    <row r="85" customFormat="false" ht="15" hidden="false" customHeight="false" outlineLevel="0" collapsed="false">
      <c r="A85" s="0" t="s">
        <v>16</v>
      </c>
      <c r="B85" s="0" t="s">
        <v>210</v>
      </c>
      <c r="C85" s="0" t="n">
        <v>6.5</v>
      </c>
    </row>
    <row r="90" customFormat="false" ht="15" hidden="false" customHeight="false" outlineLevel="0" collapsed="false">
      <c r="A90" s="0" t="s">
        <v>211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showFormulas="false" showGridLines="true" showRowColHeaders="true" showZeros="true" rightToLeft="false" tabSelected="false" showOutlineSymbols="true" defaultGridColor="true" view="normal" topLeftCell="A81" colorId="64" zoomScale="100" zoomScaleNormal="100" zoomScalePageLayoutView="100" workbookViewId="0">
      <selection pane="topLeft" activeCell="B84" activeCellId="0" sqref="B84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44903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147</v>
      </c>
      <c r="D5" s="13" t="n">
        <v>8.5</v>
      </c>
      <c r="E5" s="13" t="n">
        <v>60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 t="s">
        <v>83</v>
      </c>
      <c r="D6" s="13" t="n">
        <v>8.5</v>
      </c>
      <c r="E6" s="13"/>
      <c r="F6" s="13" t="n">
        <v>30</v>
      </c>
      <c r="G6" s="13" t="n">
        <f aca="false">$D$6*$F$6</f>
        <v>255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0.53125</v>
      </c>
      <c r="E11" s="16"/>
      <c r="F11" s="17" t="s">
        <v>21</v>
      </c>
      <c r="G11" s="14" t="n">
        <f aca="false">SUM(G5:G10)</f>
        <v>255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83</v>
      </c>
      <c r="D15" s="13" t="n">
        <v>8.5</v>
      </c>
      <c r="E15" s="13" t="n">
        <v>30</v>
      </c>
      <c r="F15" s="13" t="n">
        <v>30</v>
      </c>
      <c r="G15" s="13" t="n">
        <f aca="false">$D$15*$F$15</f>
        <v>255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105</v>
      </c>
      <c r="D16" s="13" t="n">
        <v>8.5</v>
      </c>
      <c r="E16" s="13" t="n">
        <v>80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25</v>
      </c>
      <c r="B17" s="0" t="n">
        <v>8.5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0.242857142857143</v>
      </c>
      <c r="E21" s="16"/>
      <c r="F21" s="17" t="s">
        <v>21</v>
      </c>
      <c r="G21" s="14" t="n">
        <f aca="false">SUM(G15:G20)</f>
        <v>255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 t="s">
        <v>212</v>
      </c>
      <c r="D25" s="13" t="n">
        <v>8.5</v>
      </c>
      <c r="E25" s="13"/>
      <c r="F25" s="13" t="n">
        <v>50</v>
      </c>
      <c r="G25" s="13" t="n">
        <f aca="false">$D$25*$F$25</f>
        <v>425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119</v>
      </c>
      <c r="D26" s="13" t="n">
        <v>8.5</v>
      </c>
      <c r="E26" s="13"/>
      <c r="F26" s="13" t="n">
        <v>26</v>
      </c>
      <c r="G26" s="13" t="n">
        <f aca="false">$D$26*$F$26</f>
        <v>221</v>
      </c>
    </row>
    <row r="27" customFormat="false" ht="15" hidden="false" customHeight="false" outlineLevel="0" collapsed="false">
      <c r="A27" s="11"/>
      <c r="C27" s="12" t="s">
        <v>74</v>
      </c>
      <c r="D27" s="13" t="n">
        <v>11.1</v>
      </c>
      <c r="E27" s="13" t="n">
        <v>30</v>
      </c>
      <c r="F27" s="13" t="n">
        <v>30</v>
      </c>
      <c r="G27" s="13" t="n">
        <f aca="false">$D$27*$F$27</f>
        <v>333</v>
      </c>
    </row>
    <row r="28" customFormat="false" ht="15" hidden="false" customHeight="false" outlineLevel="0" collapsed="false">
      <c r="A28" s="11"/>
      <c r="C28" s="12" t="s">
        <v>179</v>
      </c>
      <c r="D28" s="13" t="n">
        <v>11.1</v>
      </c>
      <c r="E28" s="13" t="n">
        <v>55</v>
      </c>
      <c r="F28" s="13" t="n">
        <v>20</v>
      </c>
      <c r="G28" s="13" t="n">
        <f aca="false">$D$28*$F$28</f>
        <v>222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1.25104166666667</v>
      </c>
      <c r="E31" s="16"/>
      <c r="F31" s="17" t="s">
        <v>21</v>
      </c>
      <c r="G31" s="14" t="n">
        <f aca="false">SUM(G25:G30)</f>
        <v>1201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75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33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15" hidden="false" customHeight="false" outlineLevel="0" collapsed="false">
      <c r="A47" s="19" t="s">
        <v>41</v>
      </c>
      <c r="B47" s="29" t="n">
        <v>4.32</v>
      </c>
      <c r="E47" s="0" t="n">
        <f aca="false">$B$47*$D$47</f>
        <v>0</v>
      </c>
      <c r="F47" s="15"/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213</v>
      </c>
    </row>
    <row r="49" customFormat="false" ht="15" hidden="false" customHeight="false" outlineLevel="0" collapsed="false">
      <c r="A49" s="19" t="s">
        <v>45</v>
      </c>
      <c r="B49" s="29" t="n">
        <v>4.77</v>
      </c>
      <c r="E49" s="0" t="n">
        <f aca="false">$B$49*$D$49</f>
        <v>0</v>
      </c>
      <c r="F49" s="0" t="s">
        <v>99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C54" s="0" t="n">
        <v>220</v>
      </c>
      <c r="D54" s="0" t="n">
        <v>120</v>
      </c>
      <c r="E54" s="0" t="n">
        <f aca="false">$B$54*$D$54</f>
        <v>636</v>
      </c>
      <c r="F54" s="0" t="s">
        <v>214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1160.7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9.5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7.5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2100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0.552714285714286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68.25" hidden="false" customHeight="false" outlineLevel="0" collapsed="false">
      <c r="A80" s="0" t="s">
        <v>99</v>
      </c>
      <c r="B80" s="15" t="s">
        <v>215</v>
      </c>
    </row>
    <row r="81" customFormat="false" ht="15" hidden="false" customHeight="false" outlineLevel="0" collapsed="false">
      <c r="A81" s="0" t="s">
        <v>68</v>
      </c>
      <c r="B81" s="15" t="s">
        <v>69</v>
      </c>
      <c r="C81" s="0" t="n">
        <v>6</v>
      </c>
    </row>
    <row r="82" customFormat="false" ht="15" hidden="false" customHeight="false" outlineLevel="0" collapsed="false">
      <c r="A82" s="0" t="s">
        <v>70</v>
      </c>
      <c r="B82" s="15" t="s">
        <v>69</v>
      </c>
      <c r="C82" s="0" t="n">
        <v>9</v>
      </c>
    </row>
    <row r="83" customFormat="false" ht="15" hidden="false" customHeight="false" outlineLevel="0" collapsed="false">
      <c r="A83" s="0" t="s">
        <v>90</v>
      </c>
      <c r="B83" s="0" t="s">
        <v>91</v>
      </c>
      <c r="C83" s="0" t="n">
        <v>0.5</v>
      </c>
    </row>
    <row r="84" customFormat="false" ht="15" hidden="false" customHeight="false" outlineLevel="0" collapsed="false">
      <c r="A84" s="0" t="s">
        <v>145</v>
      </c>
      <c r="B84" s="0" t="s">
        <v>216</v>
      </c>
    </row>
    <row r="88" customFormat="false" ht="15" hidden="false" customHeight="false" outlineLevel="0" collapsed="false">
      <c r="A88" s="0" t="s">
        <v>217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showFormulas="false" showGridLines="true" showRowColHeaders="true" showZeros="true" rightToLeft="false" tabSelected="false" showOutlineSymbols="true" defaultGridColor="true" view="normal" topLeftCell="A82" colorId="64" zoomScale="100" zoomScaleNormal="100" zoomScalePageLayoutView="100" workbookViewId="0">
      <selection pane="topLeft" activeCell="A89" activeCellId="0" sqref="A89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44902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151</v>
      </c>
      <c r="D5" s="13" t="n">
        <v>8.5</v>
      </c>
      <c r="E5" s="13" t="n">
        <v>30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 t="s">
        <v>17</v>
      </c>
      <c r="D6" s="13" t="n">
        <v>8.5</v>
      </c>
      <c r="E6" s="13" t="n">
        <v>25</v>
      </c>
      <c r="F6" s="13" t="n">
        <v>25</v>
      </c>
      <c r="G6" s="13" t="n">
        <f aca="false">$D$6*$F$6</f>
        <v>212.5</v>
      </c>
    </row>
    <row r="7" customFormat="false" ht="15" hidden="false" customHeight="false" outlineLevel="0" collapsed="false">
      <c r="A7" s="11" t="s">
        <v>18</v>
      </c>
      <c r="C7" s="12" t="s">
        <v>203</v>
      </c>
      <c r="D7" s="13" t="n">
        <v>11.1</v>
      </c>
      <c r="E7" s="13"/>
      <c r="F7" s="13" t="n">
        <v>43</v>
      </c>
      <c r="G7" s="13" t="n">
        <f aca="false">$D$7*$F$7</f>
        <v>477.3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1.43708333333333</v>
      </c>
      <c r="E11" s="16"/>
      <c r="F11" s="17" t="s">
        <v>21</v>
      </c>
      <c r="G11" s="14" t="n">
        <f aca="false">SUM(G5:G10)</f>
        <v>689.8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218</v>
      </c>
      <c r="D16" s="13" t="n">
        <v>8.5</v>
      </c>
      <c r="E16" s="13" t="n">
        <v>100</v>
      </c>
      <c r="F16" s="13" t="n">
        <v>100</v>
      </c>
      <c r="G16" s="13" t="n">
        <f aca="false">$D$16*$F$16</f>
        <v>850</v>
      </c>
    </row>
    <row r="17" customFormat="false" ht="15" hidden="false" customHeight="false" outlineLevel="0" collapsed="false">
      <c r="A17" s="11" t="s">
        <v>25</v>
      </c>
      <c r="B17" s="0" t="n">
        <v>8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1020</v>
      </c>
      <c r="C21" s="15" t="s">
        <v>20</v>
      </c>
      <c r="D21" s="0" t="n">
        <f aca="false">G21/B21</f>
        <v>0.833333333333333</v>
      </c>
      <c r="E21" s="16"/>
      <c r="F21" s="17" t="s">
        <v>21</v>
      </c>
      <c r="G21" s="14" t="n">
        <f aca="false">SUM(G15:G20)</f>
        <v>850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 t="s">
        <v>219</v>
      </c>
      <c r="D25" s="13" t="n">
        <v>8.5</v>
      </c>
      <c r="E25" s="13" t="n">
        <v>50</v>
      </c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220</v>
      </c>
      <c r="D26" s="13" t="n">
        <v>8.5</v>
      </c>
      <c r="E26" s="13" t="n">
        <v>70</v>
      </c>
      <c r="F26" s="13" t="n">
        <v>44</v>
      </c>
      <c r="G26" s="13" t="n">
        <f aca="false">$D$26*$F$26</f>
        <v>374</v>
      </c>
    </row>
    <row r="27" customFormat="false" ht="15" hidden="false" customHeight="false" outlineLevel="0" collapsed="false">
      <c r="A27" s="11"/>
      <c r="C27" s="12" t="s">
        <v>221</v>
      </c>
      <c r="D27" s="13" t="n">
        <v>8.5</v>
      </c>
      <c r="E27" s="13"/>
      <c r="F27" s="13" t="n">
        <v>15</v>
      </c>
      <c r="G27" s="13" t="n">
        <f aca="false">$D$27*$F$27</f>
        <v>127.5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0.522395833333333</v>
      </c>
      <c r="E31" s="16"/>
      <c r="F31" s="17" t="s">
        <v>21</v>
      </c>
      <c r="G31" s="14" t="n">
        <f aca="false">SUM(G25:G30)</f>
        <v>501.5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33</v>
      </c>
      <c r="B37" s="0" t="n">
        <v>8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27.75" hidden="false" customHeight="false" outlineLevel="0" collapsed="false">
      <c r="A47" s="19" t="s">
        <v>41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222</v>
      </c>
    </row>
    <row r="48" customFormat="false" ht="15" hidden="false" customHeight="false" outlineLevel="0" collapsed="false">
      <c r="A48" s="19" t="s">
        <v>43</v>
      </c>
      <c r="B48" s="29" t="n">
        <v>4.77</v>
      </c>
      <c r="E48" s="0" t="n">
        <f aca="false">$B$48*$D$48</f>
        <v>0</v>
      </c>
    </row>
    <row r="49" customFormat="false" ht="15" hidden="false" customHeight="false" outlineLevel="0" collapsed="false">
      <c r="A49" s="19" t="s">
        <v>45</v>
      </c>
      <c r="B49" s="29" t="n">
        <v>4.77</v>
      </c>
      <c r="C49" s="0" t="n">
        <v>130</v>
      </c>
      <c r="D49" s="0" t="n">
        <v>130</v>
      </c>
      <c r="E49" s="0" t="n">
        <f aca="false">$B$49*$D$49</f>
        <v>620.1</v>
      </c>
      <c r="F49" s="0" t="s">
        <v>46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220</v>
      </c>
      <c r="D50" s="0" t="n">
        <v>220</v>
      </c>
      <c r="E50" s="0" t="n">
        <f aca="false">$B$50*$D$50</f>
        <v>1166</v>
      </c>
      <c r="F50" s="15" t="s">
        <v>223</v>
      </c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2261.3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</v>
      </c>
    </row>
    <row r="63" customFormat="false" ht="15" hidden="false" customHeight="false" outlineLevel="0" collapsed="false">
      <c r="A63" s="0" t="s">
        <v>58</v>
      </c>
      <c r="B63" s="0" t="n">
        <v>9.5</v>
      </c>
    </row>
    <row r="64" customFormat="false" ht="15" hidden="false" customHeight="false" outlineLevel="0" collapsed="false">
      <c r="A64" s="0" t="s">
        <v>59</v>
      </c>
      <c r="B64" s="0" t="n">
        <v>5</v>
      </c>
    </row>
    <row r="65" customFormat="false" ht="15" hidden="false" customHeight="false" outlineLevel="0" collapsed="false">
      <c r="A65" s="0" t="s">
        <v>23</v>
      </c>
      <c r="B65" s="0" t="n">
        <v>6.5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1800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1.25627777777778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s">
        <v>224</v>
      </c>
    </row>
    <row r="81" customFormat="false" ht="15" hidden="false" customHeight="false" outlineLevel="0" collapsed="false">
      <c r="A81" s="0" t="s">
        <v>168</v>
      </c>
      <c r="B81" s="15" t="s">
        <v>69</v>
      </c>
      <c r="C81" s="0" t="n">
        <v>8</v>
      </c>
    </row>
    <row r="82" customFormat="false" ht="27.75" hidden="false" customHeight="false" outlineLevel="0" collapsed="false">
      <c r="A82" s="0" t="s">
        <v>59</v>
      </c>
      <c r="B82" s="15" t="s">
        <v>225</v>
      </c>
      <c r="C82" s="0" t="n">
        <v>4</v>
      </c>
    </row>
    <row r="83" customFormat="false" ht="15" hidden="false" customHeight="false" outlineLevel="0" collapsed="false">
      <c r="A83" s="0" t="s">
        <v>16</v>
      </c>
      <c r="B83" s="0" t="s">
        <v>226</v>
      </c>
      <c r="C83" s="0" t="n">
        <v>4</v>
      </c>
    </row>
    <row r="89" customFormat="false" ht="15" hidden="false" customHeight="false" outlineLevel="0" collapsed="false">
      <c r="A89" s="0" t="s">
        <v>227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showFormulas="false" showGridLines="true" showRowColHeaders="true" showZeros="true" rightToLeft="false" tabSelected="false" showOutlineSymbols="true" defaultGridColor="true" view="normal" topLeftCell="E1" colorId="64" zoomScale="100" zoomScaleNormal="100" zoomScalePageLayoutView="100" workbookViewId="0">
      <selection pane="topLeft" activeCell="F7" activeCellId="0" sqref="F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44901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 t="s">
        <v>228</v>
      </c>
      <c r="D7" s="13" t="n">
        <v>11.1</v>
      </c>
      <c r="E7" s="13" t="n">
        <v>43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0</v>
      </c>
      <c r="E11" s="16"/>
      <c r="F11" s="17" t="s">
        <v>21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25</v>
      </c>
      <c r="B17" s="0" t="n">
        <v>9</v>
      </c>
      <c r="C17" s="12" t="s">
        <v>203</v>
      </c>
      <c r="D17" s="13" t="n">
        <v>11.1</v>
      </c>
      <c r="E17" s="13" t="n">
        <v>80</v>
      </c>
      <c r="F17" s="13" t="n">
        <v>80</v>
      </c>
      <c r="G17" s="13" t="n">
        <f aca="false">$D$17*$F$17</f>
        <v>888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1080</v>
      </c>
      <c r="C21" s="15" t="s">
        <v>20</v>
      </c>
      <c r="D21" s="0" t="n">
        <f aca="false">G21/B21</f>
        <v>0.822222222222222</v>
      </c>
      <c r="E21" s="16"/>
      <c r="F21" s="17" t="s">
        <v>21</v>
      </c>
      <c r="G21" s="14" t="n">
        <f aca="false">SUM(G15:G20)</f>
        <v>888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 t="s">
        <v>151</v>
      </c>
      <c r="D25" s="13" t="n">
        <v>8.5</v>
      </c>
      <c r="E25" s="13" t="n">
        <v>30</v>
      </c>
      <c r="F25" s="13" t="n">
        <v>30</v>
      </c>
      <c r="G25" s="13" t="n">
        <f aca="false">$D$25*$F$25</f>
        <v>255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229</v>
      </c>
      <c r="D26" s="13" t="n">
        <v>8.5</v>
      </c>
      <c r="E26" s="13" t="n">
        <v>50</v>
      </c>
      <c r="F26" s="13" t="n">
        <v>35</v>
      </c>
      <c r="G26" s="13" t="n">
        <f aca="false">$D$26*$F$26</f>
        <v>297.5</v>
      </c>
    </row>
    <row r="27" customFormat="false" ht="15" hidden="false" customHeight="false" outlineLevel="0" collapsed="false">
      <c r="A27" s="11"/>
      <c r="C27" s="12" t="s">
        <v>147</v>
      </c>
      <c r="D27" s="13" t="n">
        <v>8.5</v>
      </c>
      <c r="E27" s="13" t="n">
        <v>30</v>
      </c>
      <c r="F27" s="13" t="n">
        <v>30</v>
      </c>
      <c r="G27" s="13" t="n">
        <f aca="false">$D$27*$F$27</f>
        <v>255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0.841145833333333</v>
      </c>
      <c r="E31" s="16"/>
      <c r="F31" s="17" t="s">
        <v>21</v>
      </c>
      <c r="G31" s="14" t="n">
        <f aca="false">SUM(G25:G30)</f>
        <v>807.5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B37" s="0" t="n">
        <v>8</v>
      </c>
      <c r="C37" s="12" t="s">
        <v>76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1</v>
      </c>
      <c r="E40" s="16"/>
      <c r="F40" s="17" t="s">
        <v>21</v>
      </c>
      <c r="G40" s="14" t="n">
        <f aca="false">SUM(G36:G39)</f>
        <v>480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27.75" hidden="false" customHeight="false" outlineLevel="0" collapsed="false">
      <c r="A47" s="19" t="s">
        <v>41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230</v>
      </c>
    </row>
    <row r="48" customFormat="false" ht="15" hidden="false" customHeight="false" outlineLevel="0" collapsed="false">
      <c r="A48" s="19" t="s">
        <v>43</v>
      </c>
      <c r="B48" s="29" t="n">
        <v>4.77</v>
      </c>
      <c r="E48" s="0" t="n">
        <f aca="false">$B$48*$D$48</f>
        <v>0</v>
      </c>
    </row>
    <row r="49" customFormat="false" ht="15" hidden="false" customHeight="false" outlineLevel="0" collapsed="false">
      <c r="A49" s="19" t="s">
        <v>45</v>
      </c>
      <c r="B49" s="29" t="n">
        <v>4.77</v>
      </c>
      <c r="C49" s="0" t="n">
        <v>130</v>
      </c>
      <c r="E49" s="0" t="n">
        <f aca="false">$B$49*$D$49</f>
        <v>0</v>
      </c>
      <c r="F49" s="0" t="s">
        <v>46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220</v>
      </c>
      <c r="D50" s="0" t="n">
        <v>220</v>
      </c>
      <c r="E50" s="0" t="n">
        <f aca="false">$B$50*$D$50</f>
        <v>1166</v>
      </c>
      <c r="F50" s="15" t="s">
        <v>231</v>
      </c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1641.2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9.5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5.5</v>
      </c>
    </row>
    <row r="65" customFormat="false" ht="15" hidden="false" customHeight="false" outlineLevel="0" collapsed="false">
      <c r="A65" s="0" t="s">
        <v>23</v>
      </c>
      <c r="B65" s="0" t="n">
        <v>7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1860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0.88236559139785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27.75" hidden="false" customHeight="false" outlineLevel="0" collapsed="false">
      <c r="A80" s="0" t="s">
        <v>99</v>
      </c>
      <c r="B80" s="15" t="s">
        <v>225</v>
      </c>
      <c r="C80" s="0" t="n">
        <v>2.5</v>
      </c>
    </row>
    <row r="81" customFormat="false" ht="15" hidden="false" customHeight="false" outlineLevel="0" collapsed="false">
      <c r="A81" s="0" t="s">
        <v>68</v>
      </c>
      <c r="B81" s="15" t="s">
        <v>69</v>
      </c>
      <c r="C81" s="0" t="n">
        <v>7</v>
      </c>
    </row>
    <row r="82" customFormat="false" ht="15" hidden="false" customHeight="false" outlineLevel="0" collapsed="false">
      <c r="A82" s="0" t="s">
        <v>70</v>
      </c>
      <c r="B82" s="15" t="s">
        <v>69</v>
      </c>
      <c r="C82" s="0" t="n">
        <v>8</v>
      </c>
    </row>
    <row r="83" customFormat="false" ht="15" hidden="false" customHeight="false" outlineLevel="0" collapsed="false">
      <c r="A83" s="0" t="s">
        <v>90</v>
      </c>
      <c r="B83" s="0" t="s">
        <v>91</v>
      </c>
      <c r="C83" s="0" t="n">
        <v>1</v>
      </c>
    </row>
    <row r="87" customFormat="false" ht="15" hidden="false" customHeight="false" outlineLevel="0" collapsed="false">
      <c r="A87" s="0" t="s">
        <v>232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showFormulas="false" showGridLines="true" showRowColHeaders="true" showZeros="true" rightToLeft="false" tabSelected="false" showOutlineSymbols="true" defaultGridColor="true" view="normal" topLeftCell="B77" colorId="64" zoomScale="100" zoomScaleNormal="100" zoomScalePageLayoutView="100" workbookViewId="0">
      <selection pane="topLeft" activeCell="D83" activeCellId="0" sqref="D83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44900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233</v>
      </c>
      <c r="D5" s="13" t="n">
        <v>8.5</v>
      </c>
      <c r="E5" s="13" t="n">
        <v>50</v>
      </c>
      <c r="F5" s="13" t="n">
        <v>50</v>
      </c>
      <c r="G5" s="13" t="n">
        <f aca="false">$D$5*$F$5</f>
        <v>425</v>
      </c>
    </row>
    <row r="6" customFormat="false" ht="15" hidden="false" customHeight="false" outlineLevel="0" collapsed="false">
      <c r="A6" s="11" t="s">
        <v>16</v>
      </c>
      <c r="C6" s="12" t="s">
        <v>113</v>
      </c>
      <c r="D6" s="13" t="n">
        <v>8.5</v>
      </c>
      <c r="E6" s="13" t="n">
        <v>10</v>
      </c>
      <c r="F6" s="13" t="n">
        <v>10</v>
      </c>
      <c r="G6" s="13" t="n">
        <f aca="false">$D$6*$F$6</f>
        <v>85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1.0625</v>
      </c>
      <c r="E11" s="16"/>
      <c r="F11" s="17" t="s">
        <v>21</v>
      </c>
      <c r="G11" s="14" t="n">
        <f aca="false">SUM(G5:G10)</f>
        <v>510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151</v>
      </c>
      <c r="D16" s="13" t="n">
        <v>8.5</v>
      </c>
      <c r="E16" s="13" t="n">
        <v>30</v>
      </c>
      <c r="F16" s="13" t="n">
        <v>30</v>
      </c>
      <c r="G16" s="13" t="n">
        <f aca="false">$D$16*$F$16</f>
        <v>255</v>
      </c>
    </row>
    <row r="17" customFormat="false" ht="15" hidden="false" customHeight="false" outlineLevel="0" collapsed="false">
      <c r="A17" s="11" t="s">
        <v>25</v>
      </c>
      <c r="B17" s="0" t="n">
        <v>8.5</v>
      </c>
      <c r="C17" s="12" t="s">
        <v>74</v>
      </c>
      <c r="D17" s="13" t="n">
        <v>11.1</v>
      </c>
      <c r="E17" s="13" t="n">
        <v>65</v>
      </c>
      <c r="F17" s="13" t="n">
        <v>65</v>
      </c>
      <c r="G17" s="13" t="n">
        <f aca="false">$D$17*$F$17</f>
        <v>721.5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0.93</v>
      </c>
      <c r="E21" s="16"/>
      <c r="F21" s="17" t="s">
        <v>21</v>
      </c>
      <c r="G21" s="14" t="n">
        <f aca="false">SUM(G15:G20)</f>
        <v>976.5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74</v>
      </c>
      <c r="D27" s="13" t="n">
        <v>11.1</v>
      </c>
      <c r="E27" s="13" t="n">
        <v>85</v>
      </c>
      <c r="F27" s="13" t="n">
        <v>85</v>
      </c>
      <c r="G27" s="13" t="n">
        <f aca="false">$D$27*$F$27</f>
        <v>943.5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0.9828125</v>
      </c>
      <c r="E31" s="16"/>
      <c r="F31" s="17" t="s">
        <v>21</v>
      </c>
      <c r="G31" s="14" t="n">
        <f aca="false">SUM(G25:G30)</f>
        <v>943.5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27.75" hidden="false" customHeight="false" outlineLevel="0" collapsed="false">
      <c r="A47" s="19" t="s">
        <v>41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234</v>
      </c>
    </row>
    <row r="48" customFormat="false" ht="15" hidden="false" customHeight="false" outlineLevel="0" collapsed="false">
      <c r="A48" s="19" t="s">
        <v>43</v>
      </c>
      <c r="B48" s="29" t="n">
        <v>4.77</v>
      </c>
      <c r="E48" s="0" t="n">
        <f aca="false">$B$48*$D$48</f>
        <v>0</v>
      </c>
    </row>
    <row r="49" customFormat="false" ht="15" hidden="false" customHeight="false" outlineLevel="0" collapsed="false">
      <c r="A49" s="19" t="s">
        <v>45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220</v>
      </c>
      <c r="D50" s="0" t="n">
        <v>270</v>
      </c>
      <c r="E50" s="0" t="n">
        <f aca="false">$B$50*$D$50</f>
        <v>1431</v>
      </c>
      <c r="F50" s="15" t="s">
        <v>235</v>
      </c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1906.2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8</v>
      </c>
    </row>
    <row r="63" customFormat="false" ht="15" hidden="false" customHeight="false" outlineLevel="0" collapsed="false">
      <c r="A63" s="0" t="s">
        <v>58</v>
      </c>
      <c r="B63" s="0" t="n">
        <v>9.5</v>
      </c>
    </row>
    <row r="64" customFormat="false" ht="15" hidden="false" customHeight="false" outlineLevel="0" collapsed="false">
      <c r="A64" s="0" t="s">
        <v>59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1530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1.24588235294118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27.75" hidden="false" customHeight="false" outlineLevel="0" collapsed="false">
      <c r="A80" s="0" t="s">
        <v>99</v>
      </c>
      <c r="B80" s="15" t="s">
        <v>236</v>
      </c>
      <c r="C80" s="0" t="n">
        <v>9</v>
      </c>
    </row>
    <row r="81" customFormat="false" ht="15" hidden="false" customHeight="false" outlineLevel="0" collapsed="false">
      <c r="A81" s="0" t="s">
        <v>68</v>
      </c>
      <c r="B81" s="15" t="s">
        <v>69</v>
      </c>
      <c r="C81" s="0" t="s">
        <v>237</v>
      </c>
    </row>
    <row r="82" customFormat="false" ht="15" hidden="false" customHeight="false" outlineLevel="0" collapsed="false">
      <c r="A82" s="0" t="s">
        <v>70</v>
      </c>
      <c r="B82" s="15" t="s">
        <v>69</v>
      </c>
      <c r="C82" s="0" t="n">
        <v>8</v>
      </c>
    </row>
    <row r="83" customFormat="false" ht="15" hidden="false" customHeight="false" outlineLevel="0" collapsed="false">
      <c r="A83" s="0" t="s">
        <v>16</v>
      </c>
      <c r="B83" s="0" t="s">
        <v>238</v>
      </c>
      <c r="D83" s="0" t="n">
        <v>4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A46" colorId="64" zoomScale="100" zoomScaleNormal="100" zoomScalePageLayoutView="100" workbookViewId="0">
      <selection pane="topLeft" activeCell="F50" activeCellId="0" sqref="F50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44897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9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0.5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 t="s">
        <v>239</v>
      </c>
      <c r="D7" s="13" t="n">
        <v>11.1</v>
      </c>
      <c r="E7" s="13" t="n">
        <v>45</v>
      </c>
      <c r="F7" s="13" t="n">
        <v>45</v>
      </c>
      <c r="G7" s="13" t="n">
        <f aca="false">$D$7*$F$7</f>
        <v>499.5</v>
      </c>
    </row>
    <row r="8" customFormat="false" ht="15" hidden="false" customHeight="false" outlineLevel="0" collapsed="false">
      <c r="A8" s="11"/>
      <c r="C8" s="12" t="s">
        <v>179</v>
      </c>
      <c r="D8" s="13" t="n">
        <v>11.1</v>
      </c>
      <c r="E8" s="13"/>
      <c r="F8" s="13" t="n">
        <v>44</v>
      </c>
      <c r="G8" s="13" t="n">
        <f aca="false">$D$8*$F$8</f>
        <v>488.4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570</v>
      </c>
      <c r="C11" s="15" t="s">
        <v>20</v>
      </c>
      <c r="D11" s="0" t="n">
        <f aca="false">G11/B11</f>
        <v>1.73315789473684</v>
      </c>
      <c r="E11" s="16"/>
      <c r="F11" s="17" t="s">
        <v>21</v>
      </c>
      <c r="G11" s="14" t="n">
        <f aca="false">SUM(G5:G10)</f>
        <v>987.9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25</v>
      </c>
      <c r="B17" s="0" t="n">
        <v>8.5</v>
      </c>
      <c r="C17" s="12" t="s">
        <v>203</v>
      </c>
      <c r="D17" s="13" t="n">
        <v>11.1</v>
      </c>
      <c r="E17" s="13" t="n">
        <v>85</v>
      </c>
      <c r="F17" s="13" t="n">
        <v>85</v>
      </c>
      <c r="G17" s="13" t="n">
        <f aca="false">$D$17*$F$17</f>
        <v>943.5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0.898571428571429</v>
      </c>
      <c r="E21" s="16"/>
      <c r="F21" s="17" t="s">
        <v>21</v>
      </c>
      <c r="G21" s="14" t="n">
        <f aca="false">SUM(G15:G20)</f>
        <v>943.5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 t="s">
        <v>240</v>
      </c>
      <c r="D26" s="13" t="n">
        <v>8.5</v>
      </c>
      <c r="E26" s="13" t="n">
        <v>120</v>
      </c>
      <c r="F26" s="13" t="n">
        <v>120</v>
      </c>
      <c r="G26" s="13" t="n">
        <f aca="false">$D$26*$F$26</f>
        <v>1020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41.25" hidden="false" customHeight="false" outlineLevel="0" collapsed="false">
      <c r="A47" s="19" t="s">
        <v>41</v>
      </c>
      <c r="B47" s="29" t="n">
        <v>4.32</v>
      </c>
      <c r="C47" s="0" t="n">
        <v>80</v>
      </c>
      <c r="D47" s="0" t="n">
        <v>80</v>
      </c>
      <c r="E47" s="0" t="n">
        <f aca="false">$B$47*$D$47</f>
        <v>345.6</v>
      </c>
      <c r="F47" s="15" t="s">
        <v>241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90</v>
      </c>
      <c r="D48" s="0" t="n">
        <v>90</v>
      </c>
      <c r="E48" s="0" t="n">
        <f aca="false">$B$48*$D$48</f>
        <v>429.3</v>
      </c>
      <c r="F48" s="0" t="s">
        <v>242</v>
      </c>
    </row>
    <row r="49" customFormat="false" ht="15" hidden="false" customHeight="false" outlineLevel="0" collapsed="false">
      <c r="A49" s="19" t="s">
        <v>45</v>
      </c>
      <c r="B49" s="29" t="n">
        <v>4.77</v>
      </c>
      <c r="C49" s="0" t="n">
        <v>130</v>
      </c>
      <c r="D49" s="0" t="n">
        <v>130</v>
      </c>
      <c r="E49" s="0" t="n">
        <f aca="false">$B$49*$D$49</f>
        <v>620.1</v>
      </c>
      <c r="F49" s="0" t="s">
        <v>243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160</v>
      </c>
      <c r="D50" s="0" t="n">
        <v>110</v>
      </c>
      <c r="E50" s="0" t="n">
        <f aca="false">$B$50*$D$50</f>
        <v>583</v>
      </c>
      <c r="F50" s="15" t="s">
        <v>244</v>
      </c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1978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8.5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9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2130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0.928638497652582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n">
        <v>8</v>
      </c>
    </row>
    <row r="81" customFormat="false" ht="15" hidden="false" customHeight="false" outlineLevel="0" collapsed="false">
      <c r="A81" s="0" t="s">
        <v>168</v>
      </c>
      <c r="B81" s="15" t="s">
        <v>69</v>
      </c>
      <c r="C81" s="0" t="n">
        <v>8</v>
      </c>
    </row>
    <row r="82" customFormat="false" ht="41.25" hidden="false" customHeight="false" outlineLevel="0" collapsed="false">
      <c r="A82" s="0" t="s">
        <v>16</v>
      </c>
      <c r="B82" s="15" t="s">
        <v>245</v>
      </c>
      <c r="C82" s="0" t="n">
        <v>3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A74" colorId="64" zoomScale="100" zoomScaleNormal="100" zoomScalePageLayoutView="100" workbookViewId="0">
      <selection pane="topLeft" activeCell="C80" activeCellId="0" sqref="C80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44896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1</v>
      </c>
      <c r="C6" s="12" t="s">
        <v>119</v>
      </c>
      <c r="D6" s="13" t="n">
        <v>8.5</v>
      </c>
      <c r="E6" s="13" t="n">
        <v>60</v>
      </c>
      <c r="F6" s="13" t="n">
        <v>60</v>
      </c>
      <c r="G6" s="13" t="n">
        <f aca="false">$D$6*$F$6</f>
        <v>510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540</v>
      </c>
      <c r="C11" s="15" t="s">
        <v>20</v>
      </c>
      <c r="D11" s="0" t="n">
        <f aca="false">G11/B11</f>
        <v>0.944444444444444</v>
      </c>
      <c r="E11" s="16"/>
      <c r="F11" s="17" t="s">
        <v>21</v>
      </c>
      <c r="G11" s="14" t="n">
        <f aca="false">SUM(G5:G10)</f>
        <v>510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17</v>
      </c>
      <c r="D16" s="13" t="n">
        <v>8.5</v>
      </c>
      <c r="E16" s="13"/>
      <c r="F16" s="13" t="n">
        <v>120</v>
      </c>
      <c r="G16" s="13" t="n">
        <f aca="false">$D$16*$F$16</f>
        <v>1020</v>
      </c>
    </row>
    <row r="17" customFormat="false" ht="15" hidden="false" customHeight="false" outlineLevel="0" collapsed="false">
      <c r="A17" s="11" t="s">
        <v>25</v>
      </c>
      <c r="B17" s="0" t="n">
        <v>8.5</v>
      </c>
      <c r="C17" s="12" t="s">
        <v>74</v>
      </c>
      <c r="D17" s="13" t="n">
        <v>11.1</v>
      </c>
      <c r="E17" s="13" t="n">
        <v>85</v>
      </c>
      <c r="F17" s="13" t="n">
        <v>85</v>
      </c>
      <c r="G17" s="13" t="n">
        <f aca="false">$D$17*$F$17</f>
        <v>943.5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1.87</v>
      </c>
      <c r="E21" s="16"/>
      <c r="F21" s="17" t="s">
        <v>21</v>
      </c>
      <c r="G21" s="14" t="n">
        <f aca="false">SUM(G15:G20)</f>
        <v>1963.5</v>
      </c>
    </row>
    <row r="23" customFormat="false" ht="15" hidden="false" customHeight="false" outlineLevel="0" collapsed="false">
      <c r="A23" s="2" t="s">
        <v>26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27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28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246</v>
      </c>
      <c r="D27" s="13" t="n">
        <v>11.1</v>
      </c>
      <c r="E27" s="13" t="n">
        <v>85</v>
      </c>
      <c r="F27" s="13" t="n">
        <v>85</v>
      </c>
      <c r="G27" s="13" t="n">
        <f aca="false">$D$27*$F$27</f>
        <v>943.5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0.9828125</v>
      </c>
      <c r="E31" s="16"/>
      <c r="F31" s="17" t="s">
        <v>21</v>
      </c>
      <c r="G31" s="14" t="n">
        <f aca="false">SUM(G25:G30)</f>
        <v>943.5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29</v>
      </c>
      <c r="B34" s="3" t="s">
        <v>2</v>
      </c>
      <c r="C34" s="4" t="s">
        <v>30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31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32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33</v>
      </c>
      <c r="C37" s="12" t="s">
        <v>76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35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36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37</v>
      </c>
    </row>
    <row r="46" customFormat="false" ht="54.75" hidden="false" customHeight="false" outlineLevel="0" collapsed="false">
      <c r="A46" s="26" t="s">
        <v>38</v>
      </c>
      <c r="B46" s="26" t="s">
        <v>39</v>
      </c>
      <c r="C46" s="27" t="s">
        <v>12</v>
      </c>
      <c r="D46" s="27" t="s">
        <v>40</v>
      </c>
      <c r="E46" s="26" t="s">
        <v>14</v>
      </c>
      <c r="G46" s="28"/>
    </row>
    <row r="47" customFormat="false" ht="41.25" hidden="false" customHeight="false" outlineLevel="0" collapsed="false">
      <c r="A47" s="19" t="s">
        <v>41</v>
      </c>
      <c r="B47" s="29" t="n">
        <v>4.32</v>
      </c>
      <c r="C47" s="0" t="n">
        <v>100</v>
      </c>
      <c r="D47" s="0" t="n">
        <v>100</v>
      </c>
      <c r="E47" s="0" t="n">
        <f aca="false">$B$47*$D$47</f>
        <v>432</v>
      </c>
      <c r="F47" s="15" t="s">
        <v>247</v>
      </c>
    </row>
    <row r="48" customFormat="false" ht="15" hidden="false" customHeight="false" outlineLevel="0" collapsed="false">
      <c r="A48" s="19" t="s">
        <v>43</v>
      </c>
      <c r="B48" s="29" t="n">
        <v>4.77</v>
      </c>
      <c r="C48" s="0" t="n">
        <v>90</v>
      </c>
      <c r="D48" s="0" t="n">
        <v>90</v>
      </c>
      <c r="E48" s="0" t="n">
        <f aca="false">$B$48*$D$48</f>
        <v>429.3</v>
      </c>
      <c r="F48" s="0" t="s">
        <v>248</v>
      </c>
    </row>
    <row r="49" customFormat="false" ht="15" hidden="false" customHeight="false" outlineLevel="0" collapsed="false">
      <c r="A49" s="19" t="s">
        <v>45</v>
      </c>
      <c r="B49" s="29" t="n">
        <v>4.77</v>
      </c>
      <c r="C49" s="0" t="n">
        <v>130</v>
      </c>
      <c r="D49" s="0" t="n">
        <v>130</v>
      </c>
      <c r="E49" s="0" t="n">
        <f aca="false">$B$49*$D$49</f>
        <v>620.1</v>
      </c>
      <c r="F49" s="0" t="s">
        <v>249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C50" s="0" t="n">
        <v>150</v>
      </c>
      <c r="D50" s="0" t="n">
        <v>150</v>
      </c>
      <c r="E50" s="0" t="n">
        <f aca="false">$B$50*$D$50</f>
        <v>795</v>
      </c>
      <c r="F50" s="15" t="s">
        <v>250</v>
      </c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2276.4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8.5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9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2070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1.09971014492754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68</v>
      </c>
      <c r="B80" s="15" t="s">
        <v>69</v>
      </c>
      <c r="C80" s="0" t="s">
        <v>251</v>
      </c>
    </row>
    <row r="81" customFormat="false" ht="15" hidden="false" customHeight="false" outlineLevel="0" collapsed="false">
      <c r="A81" s="0" t="s">
        <v>70</v>
      </c>
      <c r="B81" s="15" t="s">
        <v>69</v>
      </c>
      <c r="C81" s="0" t="n">
        <v>8</v>
      </c>
    </row>
    <row r="82" customFormat="false" ht="27.75" hidden="false" customHeight="false" outlineLevel="0" collapsed="false">
      <c r="A82" s="0" t="s">
        <v>16</v>
      </c>
      <c r="B82" s="15" t="s">
        <v>252</v>
      </c>
      <c r="C82" s="0" t="n">
        <v>2.5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Neat_Office/6.2.8.2$Windows_x86 LibreOffice_project/</Application>
  <Company>Krokoz™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2022-07-14T09:55:58Z</dcterms:created>
  <dc:creator>Олевс</dc:creator>
  <dc:description/>
  <dc:language>ru-RU</dc:language>
  <cp:lastModifiedBy/>
  <dcterms:modified xsi:type="dcterms:W3CDTF">2023-01-13T19:54:49Z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Krokoz™</vt:lpwstr>
  </property>
</Properties>
</file>