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40.xml" ContentType="application/vnd.openxmlformats-officedocument.spreadsheetml.table+xml"/>
  <Override PartName="/xl/tables/table9.xml" ContentType="application/vnd.openxmlformats-officedocument.spreadsheetml.table+xml"/>
  <Override PartName="/xl/tables/table44.xml" ContentType="application/vnd.openxmlformats-officedocument.spreadsheetml.table+xml"/>
  <Override PartName="/xl/tables/table5.xml" ContentType="application/vnd.openxmlformats-officedocument.spreadsheetml.table+xml"/>
  <Override PartName="/xl/tables/table26.xml" ContentType="application/vnd.openxmlformats-officedocument.spreadsheetml.table+xml"/>
  <Override PartName="/xl/tables/table29.xml" ContentType="application/vnd.openxmlformats-officedocument.spreadsheetml.table+xml"/>
  <Override PartName="/xl/tables/table8.xml" ContentType="application/vnd.openxmlformats-officedocument.spreadsheetml.table+xml"/>
  <Override PartName="/xl/tables/table43.xml" ContentType="application/vnd.openxmlformats-officedocument.spreadsheetml.table+xml"/>
  <Override PartName="/xl/tables/table4.xml" ContentType="application/vnd.openxmlformats-officedocument.spreadsheetml.table+xml"/>
  <Override PartName="/xl/tables/table25.xml" ContentType="application/vnd.openxmlformats-officedocument.spreadsheetml.table+xml"/>
  <Override PartName="/xl/tables/table28.xml" ContentType="application/vnd.openxmlformats-officedocument.spreadsheetml.table+xml"/>
  <Override PartName="/xl/tables/table7.xml" ContentType="application/vnd.openxmlformats-officedocument.spreadsheetml.table+xml"/>
  <Override PartName="/xl/tables/table42.xml" ContentType="application/vnd.openxmlformats-officedocument.spreadsheetml.table+xml"/>
  <Override PartName="/xl/tables/table3.xml" ContentType="application/vnd.openxmlformats-officedocument.spreadsheetml.table+xml"/>
  <Override PartName="/xl/tables/table24.xml" ContentType="application/vnd.openxmlformats-officedocument.spreadsheetml.table+xml"/>
  <Override PartName="/xl/tables/table27.xml" ContentType="application/vnd.openxmlformats-officedocument.spreadsheetml.table+xml"/>
  <Override PartName="/xl/tables/table6.xml" ContentType="application/vnd.openxmlformats-officedocument.spreadsheetml.table+xml"/>
  <Override PartName="/xl/tables/table2.xml" ContentType="application/vnd.openxmlformats-officedocument.spreadsheetml.table+xml"/>
  <Override PartName="/xl/tables/table23.xml" ContentType="application/vnd.openxmlformats-officedocument.spreadsheetml.table+xml"/>
  <Override PartName="/xl/tables/table41.xml" ContentType="application/vnd.openxmlformats-officedocument.spreadsheetml.table+xml"/>
  <Override PartName="/xl/tables/table1.xml" ContentType="application/vnd.openxmlformats-officedocument.spreadsheetml.table+xml"/>
  <Override PartName="/xl/tables/table22.xml" ContentType="application/vnd.openxmlformats-officedocument.spreadsheetml.table+xml"/>
  <Override PartName="/xl/tables/table21.xml" ContentType="application/vnd.openxmlformats-officedocument.spreadsheetml.table+xml"/>
  <Override PartName="/xl/tables/table39.xml" ContentType="application/vnd.openxmlformats-officedocument.spreadsheetml.table+xml"/>
  <Override PartName="/xl/tables/table20.xml" ContentType="application/vnd.openxmlformats-officedocument.spreadsheetml.table+xml"/>
  <Override PartName="/xl/tables/table38.xml" ContentType="application/vnd.openxmlformats-officedocument.spreadsheetml.table+xml"/>
  <Override PartName="/xl/tables/table19.xml" ContentType="application/vnd.openxmlformats-officedocument.spreadsheetml.table+xml"/>
  <Override PartName="/xl/tables/table37.xml" ContentType="application/vnd.openxmlformats-officedocument.spreadsheetml.table+xml"/>
  <Override PartName="/xl/tables/table18.xml" ContentType="application/vnd.openxmlformats-officedocument.spreadsheetml.table+xml"/>
  <Override PartName="/xl/tables/table36.xml" ContentType="application/vnd.openxmlformats-officedocument.spreadsheetml.table+xml"/>
  <Override PartName="/xl/tables/table17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16.xml" ContentType="application/vnd.openxmlformats-officedocument.spreadsheetml.table+xml"/>
  <Override PartName="/xl/tables/table33.xml" ContentType="application/vnd.openxmlformats-officedocument.spreadsheetml.table+xml"/>
  <Override PartName="/xl/tables/table51.xml" ContentType="application/vnd.openxmlformats-officedocument.spreadsheetml.table+xml"/>
  <Override PartName="/xl/tables/table14.xml" ContentType="application/vnd.openxmlformats-officedocument.spreadsheetml.table+xml"/>
  <Override PartName="/xl/tables/table31.xml" ContentType="application/vnd.openxmlformats-officedocument.spreadsheetml.table+xml"/>
  <Override PartName="/xl/tables/table49.xml" ContentType="application/vnd.openxmlformats-officedocument.spreadsheetml.table+xml"/>
  <Override PartName="/xl/tables/table15.xml" ContentType="application/vnd.openxmlformats-officedocument.spreadsheetml.table+xml"/>
  <Override PartName="/xl/tables/table32.xml" ContentType="application/vnd.openxmlformats-officedocument.spreadsheetml.table+xml"/>
  <Override PartName="/xl/tables/table50.xml" ContentType="application/vnd.openxmlformats-officedocument.spreadsheetml.table+xml"/>
  <Override PartName="/xl/tables/table13.xml" ContentType="application/vnd.openxmlformats-officedocument.spreadsheetml.table+xml"/>
  <Override PartName="/xl/tables/table30.xml" ContentType="application/vnd.openxmlformats-officedocument.spreadsheetml.table+xml"/>
  <Override PartName="/xl/tables/table48.xml" ContentType="application/vnd.openxmlformats-officedocument.spreadsheetml.table+xml"/>
  <Override PartName="/xl/tables/table12.xml" ContentType="application/vnd.openxmlformats-officedocument.spreadsheetml.table+xml"/>
  <Override PartName="/xl/tables/table47.xml" ContentType="application/vnd.openxmlformats-officedocument.spreadsheetml.table+xml"/>
  <Override PartName="/xl/tables/table11.xml" ContentType="application/vnd.openxmlformats-officedocument.spreadsheetml.table+xml"/>
  <Override PartName="/xl/tables/table46.xml" ContentType="application/vnd.openxmlformats-officedocument.spreadsheetml.table+xml"/>
  <Override PartName="/xl/tables/table10.xml" ContentType="application/vnd.openxmlformats-officedocument.spreadsheetml.table+xml"/>
  <Override PartName="/xl/tables/table45.xml" ContentType="application/vnd.openxmlformats-officedocument.spreadsheetml.table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_rels/sheet13.xml.rels" ContentType="application/vnd.openxmlformats-package.relationships+xml"/>
  <Override PartName="/xl/worksheets/_rels/sheet14.xml.rels" ContentType="application/vnd.openxmlformats-package.relationships+xml"/>
  <Override PartName="/xl/worksheets/_rels/sheet15.xml.rels" ContentType="application/vnd.openxmlformats-package.relationships+xml"/>
  <Override PartName="/xl/worksheets/_rels/sheet16.xml.rels" ContentType="application/vnd.openxmlformats-package.relationships+xml"/>
  <Override PartName="/xl/worksheets/_rels/sheet17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1.01.2023                " sheetId="1" state="visible" r:id="rId2"/>
    <sheet name="30.01.2023                " sheetId="2" state="visible" r:id="rId3"/>
    <sheet name="27.01.2023                " sheetId="3" state="visible" r:id="rId4"/>
    <sheet name="26.01.2023                 " sheetId="4" state="visible" r:id="rId5"/>
    <sheet name="25.01.2023                 " sheetId="5" state="visible" r:id="rId6"/>
    <sheet name="24.01.2023                " sheetId="6" state="visible" r:id="rId7"/>
    <sheet name="23.01.2023                 " sheetId="7" state="visible" r:id="rId8"/>
    <sheet name="20.01.2023                  " sheetId="8" state="visible" r:id="rId9"/>
    <sheet name="19.01.2023                 " sheetId="9" state="visible" r:id="rId10"/>
    <sheet name="18.01.2023                 " sheetId="10" state="visible" r:id="rId11"/>
    <sheet name="17.01.2023                 " sheetId="11" state="visible" r:id="rId12"/>
    <sheet name="16.01.2023                  " sheetId="12" state="visible" r:id="rId13"/>
    <sheet name="13.01.2023                 " sheetId="13" state="visible" r:id="rId14"/>
    <sheet name="12.01.2023                 " sheetId="14" state="visible" r:id="rId15"/>
    <sheet name="11.01.2023                " sheetId="15" state="visible" r:id="rId16"/>
    <sheet name="10,01.2023                " sheetId="16" state="visible" r:id="rId17"/>
    <sheet name="09,01.2023                " sheetId="17" state="visible" r:id="rId1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<sst xmlns="http://schemas.openxmlformats.org/spreadsheetml/2006/main" count="1033" uniqueCount="99">
  <si>
    <t xml:space="preserve">Отчет работы участка замки</t>
  </si>
  <si>
    <t xml:space="preserve">за 31.01.2023</t>
  </si>
  <si>
    <t xml:space="preserve">Столбец1</t>
  </si>
  <si>
    <t xml:space="preserve">А</t>
  </si>
  <si>
    <t xml:space="preserve">Б</t>
  </si>
  <si>
    <t xml:space="preserve">В=А*Б</t>
  </si>
  <si>
    <t xml:space="preserve">Г</t>
  </si>
  <si>
    <t xml:space="preserve">Д=А*Г</t>
  </si>
  <si>
    <t xml:space="preserve">Изделие</t>
  </si>
  <si>
    <t xml:space="preserve">Трудоемкость 
одной шт.
мин</t>
  </si>
  <si>
    <t xml:space="preserve">План, шт.</t>
  </si>
  <si>
    <t xml:space="preserve">Трудоемкость 
всего по 
плану,мин</t>
  </si>
  <si>
    <t xml:space="preserve">Сделано, шт.</t>
  </si>
  <si>
    <t xml:space="preserve">Трудоемкость 
сделанного
,мин</t>
  </si>
  <si>
    <t xml:space="preserve">М1-150</t>
  </si>
  <si>
    <t xml:space="preserve">М1-200</t>
  </si>
  <si>
    <t xml:space="preserve">М2-200</t>
  </si>
  <si>
    <t xml:space="preserve">М1-300</t>
  </si>
  <si>
    <t xml:space="preserve">М2-300</t>
  </si>
  <si>
    <t xml:space="preserve">М1-400</t>
  </si>
  <si>
    <t xml:space="preserve">М2-400</t>
  </si>
  <si>
    <t xml:space="preserve">М1-500</t>
  </si>
  <si>
    <t xml:space="preserve">М2-500</t>
  </si>
  <si>
    <t xml:space="preserve">Трудоемкость 
по плану.
мин</t>
  </si>
  <si>
    <t xml:space="preserve">Плановая 
трудоемкость
сделанного,мин</t>
  </si>
  <si>
    <t xml:space="preserve">Столбец2</t>
  </si>
  <si>
    <t xml:space="preserve">Столбец3</t>
  </si>
  <si>
    <t xml:space="preserve">Столбец4</t>
  </si>
  <si>
    <t xml:space="preserve">Фамилия работника</t>
  </si>
  <si>
    <t xml:space="preserve">Плановое время 
работы,час</t>
  </si>
  <si>
    <t xml:space="preserve">Отработано,час</t>
  </si>
  <si>
    <t xml:space="preserve">Патрушев</t>
  </si>
  <si>
    <t xml:space="preserve">Воробьев</t>
  </si>
  <si>
    <t xml:space="preserve">Иванов</t>
  </si>
  <si>
    <t xml:space="preserve">Сычев</t>
  </si>
  <si>
    <t xml:space="preserve">Корючин</t>
  </si>
  <si>
    <t xml:space="preserve">Наумова</t>
  </si>
  <si>
    <t xml:space="preserve">Васильев</t>
  </si>
  <si>
    <t xml:space="preserve">Белов</t>
  </si>
  <si>
    <t xml:space="preserve">Фомин</t>
  </si>
  <si>
    <t xml:space="preserve">Плановое время
работы,мин</t>
  </si>
  <si>
    <t xml:space="preserve">Реальная 
трудоемкость,мин</t>
  </si>
  <si>
    <t xml:space="preserve">Выполнение плана
 бригадой,%</t>
  </si>
  <si>
    <t xml:space="preserve">Производительность
бригады,%</t>
  </si>
  <si>
    <t xml:space="preserve">Доп. работы</t>
  </si>
  <si>
    <t xml:space="preserve">Вид деятельности</t>
  </si>
  <si>
    <t xml:space="preserve">торцовка кол ЧПУ,
уборка снега</t>
  </si>
  <si>
    <t xml:space="preserve">уборка роботов</t>
  </si>
  <si>
    <t xml:space="preserve">резьба в кол, работа на лазере, приварка шпилек домофона</t>
  </si>
  <si>
    <t xml:space="preserve">склад</t>
  </si>
  <si>
    <t xml:space="preserve">за 30.01.2023</t>
  </si>
  <si>
    <t xml:space="preserve">Белов, Фомин</t>
  </si>
  <si>
    <t xml:space="preserve">отгрузка</t>
  </si>
  <si>
    <t xml:space="preserve">робот</t>
  </si>
  <si>
    <t xml:space="preserve">торцовка кол ЧПУ</t>
  </si>
  <si>
    <t xml:space="preserve">резка резьбы в кол,
работа на лазере</t>
  </si>
  <si>
    <t xml:space="preserve">за 27.01.2023</t>
  </si>
  <si>
    <t xml:space="preserve">склад,  резка резьбы в кол,мойка галтовки</t>
  </si>
  <si>
    <t xml:space="preserve">торцовка кол ЧПУ,
работа на лазере</t>
  </si>
  <si>
    <t xml:space="preserve">торцовка кол ЧПУ,
резьба в кол</t>
  </si>
  <si>
    <t xml:space="preserve">за 26.01.2023</t>
  </si>
  <si>
    <t xml:space="preserve">приварка шпилек к панелям домофона, работа на лазере</t>
  </si>
  <si>
    <t xml:space="preserve">за 25.01.2023</t>
  </si>
  <si>
    <t xml:space="preserve">резка резьбы в уголках Луис,
шпилек к панелям домофонов,
работа на лазере</t>
  </si>
  <si>
    <t xml:space="preserve">за 24.01.2023</t>
  </si>
  <si>
    <t xml:space="preserve">склад, резка резьбы в кол</t>
  </si>
  <si>
    <t xml:space="preserve">резка резьбы в уголках Луис,
работа на лазере</t>
  </si>
  <si>
    <t xml:space="preserve">за 23.01.2023</t>
  </si>
  <si>
    <t xml:space="preserve">мойка галтовки, склад, торцовка кол ЧПУ</t>
  </si>
  <si>
    <t xml:space="preserve">резьба в уголках Луис, работа на лазере</t>
  </si>
  <si>
    <t xml:space="preserve">за 20.01.2023</t>
  </si>
  <si>
    <t xml:space="preserve">робот, торцовка кол ЧПУ,резка резьбы в кол</t>
  </si>
  <si>
    <t xml:space="preserve">Белов,Корючин</t>
  </si>
  <si>
    <t xml:space="preserve">отгрузка, склад</t>
  </si>
  <si>
    <t xml:space="preserve">мойка галтовок</t>
  </si>
  <si>
    <t xml:space="preserve">резьба в уголках Луис,</t>
  </si>
  <si>
    <t xml:space="preserve">за 19.01.2023</t>
  </si>
  <si>
    <t xml:space="preserve">уборка деталей и отходов с лазера</t>
  </si>
  <si>
    <t xml:space="preserve">резка резьбы в уголках Луис</t>
  </si>
  <si>
    <t xml:space="preserve">за 18.01.2023</t>
  </si>
  <si>
    <t xml:space="preserve">склад,
уборка снега</t>
  </si>
  <si>
    <t xml:space="preserve">Васильев,
Корючин</t>
  </si>
  <si>
    <t xml:space="preserve">за 17.01.2023</t>
  </si>
  <si>
    <t xml:space="preserve">уборка деталей с лазера</t>
  </si>
  <si>
    <t xml:space="preserve">за 16.01.2023</t>
  </si>
  <si>
    <t xml:space="preserve">Корючин,Белов</t>
  </si>
  <si>
    <t xml:space="preserve">за 13.01.2023</t>
  </si>
  <si>
    <t xml:space="preserve">работа на лазере</t>
  </si>
  <si>
    <t xml:space="preserve">Белов,
Корючин</t>
  </si>
  <si>
    <t xml:space="preserve">Путрушев</t>
  </si>
  <si>
    <t xml:space="preserve">сварка Т-обр.крепления,
резка резьбы в кол</t>
  </si>
  <si>
    <t xml:space="preserve">за 12.01.2023</t>
  </si>
  <si>
    <t xml:space="preserve">уборка снега,
мойка галтовок</t>
  </si>
  <si>
    <t xml:space="preserve">за 11.01.2023</t>
  </si>
  <si>
    <t xml:space="preserve">Верт</t>
  </si>
  <si>
    <t xml:space="preserve">за 10.01.2023</t>
  </si>
  <si>
    <t xml:space="preserve">Корючин,
Белов</t>
  </si>
  <si>
    <t xml:space="preserve">за 09.01.2023</t>
  </si>
  <si>
    <t xml:space="preserve">Фомин,Белов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</si>
</sst>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Таблица1145811172023262932353841442581114172023262932353841444750258111417202326293235384144535659626568258111417202326293235384144475053565962717477258111425817202326293235384144475053565962656871747780838625811141720232629323538414447505356596265892511" displayName="Таблица1145811172023262932353841442581114172023262932353841444750258111417202326293235384144535659626568258111417202326293235384144475053565962717477258111425817202326293235384144475053565962656871747780838625811141720232629323538414447505356596265892511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2.xml><?xml version="1.0" encoding="utf-8"?>
<table xmlns="http://schemas.openxmlformats.org/spreadsheetml/2006/main" id="2" name="Таблица1145811172023262932353841442581114172023262932353841444750258111417202326293235384144535659626568258111417202326293235384144475053565962717477258111425817202326293235384144475053565962656871747780838625811141720232629323538414447505356596265892514" displayName="Таблица1145811172023262932353841442581114172023262932353841444750258111417202326293235384144535659626568258111417202326293235384144475053565962717477258111425817202326293235384144475053565962656871747780838625811141720232629323538414447505356596265892514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3.xml><?xml version="1.0" encoding="utf-8"?>
<table xmlns="http://schemas.openxmlformats.org/spreadsheetml/2006/main" id="3" name="Таблица1145811172023262932353841442581114172023262932353841444750258111417202326293235384144535659626568258111417202326293235384144475053565962717477258111425817202326293235384144475053565962656871747780838625811141720232629323538414447505356596265892517" displayName="Таблица1145811172023262932353841442581114172023262932353841444750258111417202326293235384144535659626568258111417202326293235384144475053565962717477258111425817202326293235384144475053565962656871747780838625811141720232629323538414447505356596265892517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4.xml><?xml version="1.0" encoding="utf-8"?>
<table xmlns="http://schemas.openxmlformats.org/spreadsheetml/2006/main" id="4" name="Таблица1145811172023262932353841442581114172023262932353841444750258111417202326293235384144535659626568258111417202326293235384144475053565962717477258111425817202326293235384144475053565962656871747780838625811141720232629323538414447505356596265892520" displayName="Таблица1145811172023262932353841442581114172023262932353841444750258111417202326293235384144535659626568258111417202326293235384144475053565962717477258111425817202326293235384144475053565962656871747780838625811141720232629323538414447505356596265892520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5.xml><?xml version="1.0" encoding="utf-8"?>
<table xmlns="http://schemas.openxmlformats.org/spreadsheetml/2006/main" id="5" name="Таблица1145811172023262932353841442581114172023262932353841444750258111417202326293235384144535659626568258111417202326293235384144475053565962717477258111425817202326293235384144475053565962656871747780838625811141720232629323538414447505356596265892523" displayName="Таблица1145811172023262932353841442581114172023262932353841444750258111417202326293235384144535659626568258111417202326293235384144475053565962717477258111425817202326293235384144475053565962656871747780838625811141720232629323538414447505356596265892523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6.xml><?xml version="1.0" encoding="utf-8"?>
<table xmlns="http://schemas.openxmlformats.org/spreadsheetml/2006/main" id="6" name="Таблица1145811172023262932353841442581114172023262932353841444750258111417202326293235384144535659626568258111417202326293235384144475053565962717477258111425817202326293235384144475053565962656871747780838625811141720232629323538414447505356596265892526" displayName="Таблица1145811172023262932353841442581114172023262932353841444750258111417202326293235384144535659626568258111417202326293235384144475053565962717477258111425817202326293235384144475053565962656871747780838625811141720232629323538414447505356596265892526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7.xml><?xml version="1.0" encoding="utf-8"?>
<table xmlns="http://schemas.openxmlformats.org/spreadsheetml/2006/main" id="7" name="Таблица1145811172023262932353841442581114172023262932353841444750258111417202326293235384144535659626568258111417202326293235384144475053565962717477258111425817202326293235384144475053565962656871747780838625811141720232629323538414447505356596265892529" displayName="Таблица1145811172023262932353841442581114172023262932353841444750258111417202326293235384144535659626568258111417202326293235384144475053565962717477258111425817202326293235384144475053565962656871747780838625811141720232629323538414447505356596265892529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8.xml><?xml version="1.0" encoding="utf-8"?>
<table xmlns="http://schemas.openxmlformats.org/spreadsheetml/2006/main" id="8" name="Таблица1145811172023262932353841442581114172023262932353841444750258111417202326293235384144535659626568258111417202326293235384144475053565962717477258111425817202326293235384144475053565962656871747780838625811141720232629323538414447505356596265892532" displayName="Таблица1145811172023262932353841442581114172023262932353841444750258111417202326293235384144535659626568258111417202326293235384144475053565962717477258111425817202326293235384144475053565962656871747780838625811141720232629323538414447505356596265892532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9.xml><?xml version="1.0" encoding="utf-8"?>
<table xmlns="http://schemas.openxmlformats.org/spreadsheetml/2006/main" id="9" name="Таблица1145811172023262932353841442581114172023262932353841444750258111417202326293235384144535659626568258111417202326293235384144475053565962717477258111425817202326293235384144475053565962656871747780838625811141720232629323538414447505356596265892535" displayName="Таблица1145811172023262932353841442581114172023262932353841444750258111417202326293235384144535659626568258111417202326293235384144475053565962717477258111425817202326293235384144475053565962656871747780838625811141720232629323538414447505356596265892535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0.xml><?xml version="1.0" encoding="utf-8"?>
<table xmlns="http://schemas.openxmlformats.org/spreadsheetml/2006/main" id="10" name="Таблица1145811172023262932353841442581114172023262932353841444750258111417202326293235384144535659626568258111417202326293235384144475053565962717477258111425817202326293235384144475053565962656871747780838625811141720232629323538414447505356596265892550" displayName="Таблица1145811172023262932353841442581114172023262932353841444750258111417202326293235384144535659626568258111417202326293235384144475053565962717477258111425817202326293235384144475053565962656871747780838625811141720232629323538414447505356596265892550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1.xml><?xml version="1.0" encoding="utf-8"?>
<table xmlns="http://schemas.openxmlformats.org/spreadsheetml/2006/main" id="11" name="Таблица1145811172023262932353841442581114172023262932353841444750258111417202326293235384144535659626568258111417202326293235384144475053565962717477258111425817202326293235384144475053565962656871747780838625811141720232629323538414447505356596265892553" displayName="Таблица1145811172023262932353841442581114172023262932353841444750258111417202326293235384144535659626568258111417202326293235384144475053565962717477258111425817202326293235384144475053565962656871747780838625811141720232629323538414447505356596265892553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2.xml><?xml version="1.0" encoding="utf-8"?>
<table xmlns="http://schemas.openxmlformats.org/spreadsheetml/2006/main" id="12" name="Таблица1145811172023262932353841442581114172023262932353841444750258111417202326293235384144535659626568258111417202326293235384144475053565962717477258111425817202326293235384144475053565962656871747780838625811141720232629323538414447505356596265892556" displayName="Таблица1145811172023262932353841442581114172023262932353841444750258111417202326293235384144535659626568258111417202326293235384144475053565962717477258111425817202326293235384144475053565962656871747780838625811141720232629323538414447505356596265892556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3.xml><?xml version="1.0" encoding="utf-8"?>
<table xmlns="http://schemas.openxmlformats.org/spreadsheetml/2006/main" id="13" name="Таблица1145811172023262932353841442581114172023262932353841444750258111417202326293235384144535659626568258111417202326293235384144475053565962717477258111425817202326293235384144475053565962656871747780838625811141720232629323538414447505356596265892559" displayName="Таблица1145811172023262932353841442581114172023262932353841444750258111417202326293235384144535659626568258111417202326293235384144475053565962717477258111425817202326293235384144475053565962656871747780838625811141720232629323538414447505356596265892559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4.xml><?xml version="1.0" encoding="utf-8"?>
<table xmlns="http://schemas.openxmlformats.org/spreadsheetml/2006/main" id="14" name="Таблица1145811172023262932353841442581114172023262932353841444750258111417202326293235384144535659626568258111417202326293235384144475053565962717477258111425817202326293235384144475053565962656871747780838625811141720232629323538414447505356596265892563" displayName="Таблица1145811172023262932353841442581114172023262932353841444750258111417202326293235384144535659626568258111417202326293235384144475053565962717477258111425817202326293235384144475053565962656871747780838625811141720232629323538414447505356596265892563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5.xml><?xml version="1.0" encoding="utf-8"?>
<table xmlns="http://schemas.openxmlformats.org/spreadsheetml/2006/main" id="15" name="Таблица1145811172023262932353841442581114172023262932353841444750258111417202326293235384144535659626568258111417202326293235384144475053565962717477258111425817202326293235384144475053565962656871747780838625811141720232629323538414447505356596265892565" displayName="Таблица1145811172023262932353841442581114172023262932353841444750258111417202326293235384144535659626568258111417202326293235384144475053565962717477258111425817202326293235384144475053565962656871747780838625811141720232629323538414447505356596265892565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6.xml><?xml version="1.0" encoding="utf-8"?>
<table xmlns="http://schemas.openxmlformats.org/spreadsheetml/2006/main" id="16" name="Таблица1145811172023262932353841442581114172023262932353841444750258111417202326293235384144535659626568258111417202326293235384144475053565962717477258111425817202326293235384144475053565962656871747780838625811141720232629323538414447505356596265892566" displayName="Таблица1145811172023262932353841442581114172023262932353841444750258111417202326293235384144535659626568258111417202326293235384144475053565962717477258111425817202326293235384144475053565962656871747780838625811141720232629323538414447505356596265892566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7.xml><?xml version="1.0" encoding="utf-8"?>
<table xmlns="http://schemas.openxmlformats.org/spreadsheetml/2006/main" id="17" name="Таблица1145811172023262932353841442581114172023262932353841444750258111417202326293235384144535659626568258111417202326293235384144475053565962717477258111425817202326293235384144475053565962656871747780838625811141720232629323538414447505356596265892568" displayName="Таблица1145811172023262932353841442581114172023262932353841444750258111417202326293235384144535659626568258111417202326293235384144475053565962717477258111425817202326293235384144475053565962656871747780838625811141720232629323538414447505356596265892568" ref="A2:F13" headerRowCount="1" totalsRowCount="0" totalsRowShown="0">
  <autoFilter ref="A2:F13"/>
  <tableColumns count="6">
    <tableColumn id="1" name="Столбец1"/>
    <tableColumn id="2" name="А"/>
    <tableColumn id="3" name="Б"/>
    <tableColumn id="4" name="В=А*Б"/>
    <tableColumn id="5" name="Г"/>
    <tableColumn id="6" name="Д=А*Г"/>
  </tableColumns>
</table>
</file>

<file path=xl/tables/table18.xml><?xml version="1.0" encoding="utf-8"?>
<table xmlns="http://schemas.openxmlformats.org/spreadsheetml/2006/main" id="18" name="Таблица2156912182124273033363942453691215182124273033363942454851369121518212427303336394245545760636669369121518212427303336394245485154576063727578369121536918212427303336394245485154576063666972757881848736912151821242730333639424548515457606366903612" displayName="Таблица2156912182124273033363942453691215182124273033363942454851369121518212427303336394245545760636669369121518212427303336394245485154576063727578369121536918212427303336394245485154576063666972757881848736912151821242730333639424548515457606366903612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19.xml><?xml version="1.0" encoding="utf-8"?>
<table xmlns="http://schemas.openxmlformats.org/spreadsheetml/2006/main" id="19" name="Таблица2156912182124273033363942453691215182124273033363942454851369121518212427303336394245545760636669369121518212427303336394245485154576063727578369121536918212427303336394245485154576063666972757881848736912151821242730333639424548515457606366903615" displayName="Таблица2156912182124273033363942453691215182124273033363942454851369121518212427303336394245545760636669369121518212427303336394245485154576063727578369121536918212427303336394245485154576063666972757881848736912151821242730333639424548515457606366903615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0.xml><?xml version="1.0" encoding="utf-8"?>
<table xmlns="http://schemas.openxmlformats.org/spreadsheetml/2006/main" id="20" name="Таблица2156912182124273033363942453691215182124273033363942454851369121518212427303336394245545760636669369121518212427303336394245485154576063727578369121536918212427303336394245485154576063666972757881848736912151821242730333639424548515457606366903618" displayName="Таблица2156912182124273033363942453691215182124273033363942454851369121518212427303336394245545760636669369121518212427303336394245485154576063727578369121536918212427303336394245485154576063666972757881848736912151821242730333639424548515457606366903618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1.xml><?xml version="1.0" encoding="utf-8"?>
<table xmlns="http://schemas.openxmlformats.org/spreadsheetml/2006/main" id="21" name="Таблица2156912182124273033363942453691215182124273033363942454851369121518212427303336394245545760636669369121518212427303336394245485154576063727578369121536918212427303336394245485154576063666972757881848736912151821242730333639424548515457606366903621" displayName="Таблица2156912182124273033363942453691215182124273033363942454851369121518212427303336394245545760636669369121518212427303336394245485154576063727578369121536918212427303336394245485154576063666972757881848736912151821242730333639424548515457606366903621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2.xml><?xml version="1.0" encoding="utf-8"?>
<table xmlns="http://schemas.openxmlformats.org/spreadsheetml/2006/main" id="22" name="Таблица2156912182124273033363942453691215182124273033363942454851369121518212427303336394245545760636669369121518212427303336394245485154576063727578369121536918212427303336394245485154576063666972757881848736912151821242730333639424548515457606366903624" displayName="Таблица2156912182124273033363942453691215182124273033363942454851369121518212427303336394245545760636669369121518212427303336394245485154576063727578369121536918212427303336394245485154576063666972757881848736912151821242730333639424548515457606366903624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3.xml><?xml version="1.0" encoding="utf-8"?>
<table xmlns="http://schemas.openxmlformats.org/spreadsheetml/2006/main" id="23" name="Таблица2156912182124273033363942453691215182124273033363942454851369121518212427303336394245545760636669369121518212427303336394245485154576063727578369121536918212427303336394245485154576063666972757881848736912151821242730333639424548515457606366903627" displayName="Таблица2156912182124273033363942453691215182124273033363942454851369121518212427303336394245545760636669369121518212427303336394245485154576063727578369121536918212427303336394245485154576063666972757881848736912151821242730333639424548515457606366903627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4.xml><?xml version="1.0" encoding="utf-8"?>
<table xmlns="http://schemas.openxmlformats.org/spreadsheetml/2006/main" id="24" name="Таблица2156912182124273033363942453691215182124273033363942454851369121518212427303336394245545760636669369121518212427303336394245485154576063727578369121536918212427303336394245485154576063666972757881848736912151821242730333639424548515457606366903630" displayName="Таблица2156912182124273033363942453691215182124273033363942454851369121518212427303336394245545760636669369121518212427303336394245485154576063727578369121536918212427303336394245485154576063666972757881848736912151821242730333639424548515457606366903630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5.xml><?xml version="1.0" encoding="utf-8"?>
<table xmlns="http://schemas.openxmlformats.org/spreadsheetml/2006/main" id="25" name="Таблица2156912182124273033363942453691215182124273033363942454851369121518212427303336394245545760636669369121518212427303336394245485154576063727578369121536918212427303336394245485154576063666972757881848736912151821242730333639424548515457606366903633" displayName="Таблица2156912182124273033363942453691215182124273033363942454851369121518212427303336394245545760636669369121518212427303336394245485154576063727578369121536918212427303336394245485154576063666972757881848736912151821242730333639424548515457606366903633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6.xml><?xml version="1.0" encoding="utf-8"?>
<table xmlns="http://schemas.openxmlformats.org/spreadsheetml/2006/main" id="26" name="Таблица2156912182124273033363942453691215182124273033363942454851369121518212427303336394245545760636669369121518212427303336394245485154576063727578369121536918212427303336394245485154576063666972757881848736912151821242730333639424548515457606366903636" displayName="Таблица2156912182124273033363942453691215182124273033363942454851369121518212427303336394245545760636669369121518212427303336394245485154576063727578369121536918212427303336394245485154576063666972757881848736912151821242730333639424548515457606366903636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7.xml><?xml version="1.0" encoding="utf-8"?>
<table xmlns="http://schemas.openxmlformats.org/spreadsheetml/2006/main" id="27" name="Таблица2156912182124273033363942453691215182124273033363942454851369121518212427303336394245545760636669369121518212427303336394245485154576063727578369121536918212427303336394245485154576063666972757881848736912151821242730333639424548515457606366903651" displayName="Таблица2156912182124273033363942453691215182124273033363942454851369121518212427303336394245545760636669369121518212427303336394245485154576063727578369121536918212427303336394245485154576063666972757881848736912151821242730333639424548515457606366903651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8.xml><?xml version="1.0" encoding="utf-8"?>
<table xmlns="http://schemas.openxmlformats.org/spreadsheetml/2006/main" id="28" name="Таблица2156912182124273033363942453691215182124273033363942454851369121518212427303336394245545760636669369121518212427303336394245485154576063727578369121536918212427303336394245485154576063666972757881848736912151821242730333639424548515457606366903654" displayName="Таблица2156912182124273033363942453691215182124273033363942454851369121518212427303336394245545760636669369121518212427303336394245485154576063727578369121536918212427303336394245485154576063666972757881848736912151821242730333639424548515457606366903654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29.xml><?xml version="1.0" encoding="utf-8"?>
<table xmlns="http://schemas.openxmlformats.org/spreadsheetml/2006/main" id="29" name="Таблица2156912182124273033363942453691215182124273033363942454851369121518212427303336394245545760636669369121518212427303336394245485154576063727578369121536918212427303336394245485154576063666972757881848736912151821242730333639424548515457606366903657" displayName="Таблица2156912182124273033363942453691215182124273033363942454851369121518212427303336394245545760636669369121518212427303336394245485154576063727578369121536918212427303336394245485154576063666972757881848736912151821242730333639424548515457606366903657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0.xml><?xml version="1.0" encoding="utf-8"?>
<table xmlns="http://schemas.openxmlformats.org/spreadsheetml/2006/main" id="30" name="Таблица2156912182124273033363942453691215182124273033363942454851369121518212427303336394245545760636669369121518212427303336394245485154576063727578369121536918212427303336394245485154576063666972757881848736912151821242730333639424548515457606366903660" displayName="Таблица2156912182124273033363942453691215182124273033363942454851369121518212427303336394245545760636669369121518212427303336394245485154576063727578369121536918212427303336394245485154576063666972757881848736912151821242730333639424548515457606366903660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1.xml><?xml version="1.0" encoding="utf-8"?>
<table xmlns="http://schemas.openxmlformats.org/spreadsheetml/2006/main" id="31" name="Таблица2156912182124273033363942453691215182124273033363942454851369121518212427303336394245545760636669369121518212427303336394245485154576063727578369121536918212427303336394245485154576063666972757881848736912151821242730333639424548515457606366903664" displayName="Таблица2156912182124273033363942453691215182124273033363942454851369121518212427303336394245545760636669369121518212427303336394245485154576063727578369121536918212427303336394245485154576063666972757881848736912151821242730333639424548515457606366903664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2.xml><?xml version="1.0" encoding="utf-8"?>
<table xmlns="http://schemas.openxmlformats.org/spreadsheetml/2006/main" id="32" name="Таблица2156912182124273033363942453691215182124273033363942454851369121518212427303336394245545760636669369121518212427303336394245485154576063727578369121536918212427303336394245485154576063666972757881848736912151821242730333639424548515457606366903666" displayName="Таблица2156912182124273033363942453691215182124273033363942454851369121518212427303336394245545760636669369121518212427303336394245485154576063727578369121536918212427303336394245485154576063666972757881848736912151821242730333639424548515457606366903666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3.xml><?xml version="1.0" encoding="utf-8"?>
<table xmlns="http://schemas.openxmlformats.org/spreadsheetml/2006/main" id="33" name="Таблица2156912182124273033363942453691215182124273033363942454851369121518212427303336394245545760636669369121518212427303336394245485154576063727578369121536918212427303336394245485154576063666972757881848736912151821242730333639424548515457606366903667" displayName="Таблица2156912182124273033363942453691215182124273033363942454851369121518212427303336394245545760636669369121518212427303336394245485154576063727578369121536918212427303336394245485154576063666972757881848736912151821242730333639424548515457606366903667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4.xml><?xml version="1.0" encoding="utf-8"?>
<table xmlns="http://schemas.openxmlformats.org/spreadsheetml/2006/main" id="34" name="Таблица2156912182124273033363942453691215182124273033363942454851369121518212427303336394245545760636669369121518212427303336394245485154576063727578369121536918212427303336394245485154576063666972757881848736912151821242730333639424548515457606366903669" displayName="Таблица2156912182124273033363942453691215182124273033363942454851369121518212427303336394245545760636669369121518212427303336394245485154576063727578369121536918212427303336394245485154576063666972757881848736912151821242730333639424548515457606366903669" ref="A16:D28" headerRowCount="1" totalsRowCount="0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5.xml><?xml version="1.0" encoding="utf-8"?>
<table xmlns="http://schemas.openxmlformats.org/spreadsheetml/2006/main" id="35" name="Таблица3167101319222528313437404346471013161922252831343740434649524710131619222528313437404346555861646770471013161922252831343740434649525558616473767947101316471019222528313437404346495255586164677073767982858847101316192225283134374043464952555861610" displayName="Таблица3167101319222528313437404346471013161922252831343740434649524710131619222528313437404346555861646770471013161922252831343740434649525558616473767947101316471019222528313437404346495255586164677073767982858847101316192225283134374043464952555861610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6.xml><?xml version="1.0" encoding="utf-8"?>
<table xmlns="http://schemas.openxmlformats.org/spreadsheetml/2006/main" id="36" name="Таблица3167101319222528313437404346471013161922252831343740434649524710131619222528313437404346555861646770471013161922252831343740434649525558616473767947101316471019222528313437404346495255586164677073767982858847101316192225283134374043464952555861613" displayName="Таблица3167101319222528313437404346471013161922252831343740434649524710131619222528313437404346555861646770471013161922252831343740434649525558616473767947101316471019222528313437404346495255586164677073767982858847101316192225283134374043464952555861613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7.xml><?xml version="1.0" encoding="utf-8"?>
<table xmlns="http://schemas.openxmlformats.org/spreadsheetml/2006/main" id="37" name="Таблица3167101319222528313437404346471013161922252831343740434649524710131619222528313437404346555861646770471013161922252831343740434649525558616473767947101316471019222528313437404346495255586164677073767982858847101316192225283134374043464952555861616" displayName="Таблица3167101319222528313437404346471013161922252831343740434649524710131619222528313437404346555861646770471013161922252831343740434649525558616473767947101316471019222528313437404346495255586164677073767982858847101316192225283134374043464952555861616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8.xml><?xml version="1.0" encoding="utf-8"?>
<table xmlns="http://schemas.openxmlformats.org/spreadsheetml/2006/main" id="38" name="Таблица3167101319222528313437404346471013161922252831343740434649524710131619222528313437404346555861646770471013161922252831343740434649525558616473767947101316471019222528313437404346495255586164677073767982858847101316192225283134374043464952555861619" displayName="Таблица3167101319222528313437404346471013161922252831343740434649524710131619222528313437404346555861646770471013161922252831343740434649525558616473767947101316471019222528313437404346495255586164677073767982858847101316192225283134374043464952555861619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39.xml><?xml version="1.0" encoding="utf-8"?>
<table xmlns="http://schemas.openxmlformats.org/spreadsheetml/2006/main" id="39" name="Таблица3167101319222528313437404346471013161922252831343740434649524710131619222528313437404346555861646770471013161922252831343740434649525558616473767947101316471019222528313437404346495255586164677073767982858847101316192225283134374043464952555861622" displayName="Таблица3167101319222528313437404346471013161922252831343740434649524710131619222528313437404346555861646770471013161922252831343740434649525558616473767947101316471019222528313437404346495255586164677073767982858847101316192225283134374043464952555861622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0.xml><?xml version="1.0" encoding="utf-8"?>
<table xmlns="http://schemas.openxmlformats.org/spreadsheetml/2006/main" id="40" name="Таблица3167101319222528313437404346471013161922252831343740434649524710131619222528313437404346555861646770471013161922252831343740434649525558616473767947101316471019222528313437404346495255586164677073767982858847101316192225283134374043464952555861625" displayName="Таблица3167101319222528313437404346471013161922252831343740434649524710131619222528313437404346555861646770471013161922252831343740434649525558616473767947101316471019222528313437404346495255586164677073767982858847101316192225283134374043464952555861625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1.xml><?xml version="1.0" encoding="utf-8"?>
<table xmlns="http://schemas.openxmlformats.org/spreadsheetml/2006/main" id="41" name="Таблица3167101319222528313437404346471013161922252831343740434649524710131619222528313437404346555861646770471013161922252831343740434649525558616473767947101316471019222528313437404346495255586164677073767982858847101316192225283134374043464952555861628" displayName="Таблица3167101319222528313437404346471013161922252831343740434649524710131619222528313437404346555861646770471013161922252831343740434649525558616473767947101316471019222528313437404346495255586164677073767982858847101316192225283134374043464952555861628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2.xml><?xml version="1.0" encoding="utf-8"?>
<table xmlns="http://schemas.openxmlformats.org/spreadsheetml/2006/main" id="42" name="Таблица3167101319222528313437404346471013161922252831343740434649524710131619222528313437404346555861646770471013161922252831343740434649525558616473767947101316471019222528313437404346495255586164677073767982858847101316192225283134374043464952555861631" displayName="Таблица3167101319222528313437404346471013161922252831343740434649524710131619222528313437404346555861646770471013161922252831343740434649525558616473767947101316471019222528313437404346495255586164677073767982858847101316192225283134374043464952555861631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3.xml><?xml version="1.0" encoding="utf-8"?>
<table xmlns="http://schemas.openxmlformats.org/spreadsheetml/2006/main" id="43" name="Таблица3167101319222528313437404346471013161922252831343740434649524710131619222528313437404346555861646770471013161922252831343740434649525558616473767947101316471019222528313437404346495255586164677073767982858847101316192225283134374043464952555861634" displayName="Таблица3167101319222528313437404346471013161922252831343740434649524710131619222528313437404346555861646770471013161922252831343740434649525558616473767947101316471019222528313437404346495255586164677073767982858847101316192225283134374043464952555861634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4.xml><?xml version="1.0" encoding="utf-8"?>
<table xmlns="http://schemas.openxmlformats.org/spreadsheetml/2006/main" id="44" name="Таблица3167101319222528313437404346471013161922252831343740434649524710131619222528313437404346555861646770471013161922252831343740434649525558616473767947101316471019222528313437404346495255586164677073767982858847101316192225283134374043464952555861637" displayName="Таблица3167101319222528313437404346471013161922252831343740434649524710131619222528313437404346555861646770471013161922252831343740434649525558616473767947101316471019222528313437404346495255586164677073767982858847101316192225283134374043464952555861637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5.xml><?xml version="1.0" encoding="utf-8"?>
<table xmlns="http://schemas.openxmlformats.org/spreadsheetml/2006/main" id="45" name="Таблица3167101319222528313437404346471013161922252831343740434649524710131619222528313437404346555861646770471013161922252831343740434649525558616473767947101316471019222528313437404346495255586164677073767982858847101316192225283134374043464952555861652" displayName="Таблица3167101319222528313437404346471013161922252831343740434649524710131619222528313437404346555861646770471013161922252831343740434649525558616473767947101316471019222528313437404346495255586164677073767982858847101316192225283134374043464952555861652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6.xml><?xml version="1.0" encoding="utf-8"?>
<table xmlns="http://schemas.openxmlformats.org/spreadsheetml/2006/main" id="46" name="Таблица3167101319222528313437404346471013161922252831343740434649524710131619222528313437404346555861646770471013161922252831343740434649525558616473767947101316471019222528313437404346495255586164677073767982858847101316192225283134374043464952555861655" displayName="Таблица3167101319222528313437404346471013161922252831343740434649524710131619222528313437404346555861646770471013161922252831343740434649525558616473767947101316471019222528313437404346495255586164677073767982858847101316192225283134374043464952555861655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7.xml><?xml version="1.0" encoding="utf-8"?>
<table xmlns="http://schemas.openxmlformats.org/spreadsheetml/2006/main" id="47" name="Таблица3167101319222528313437404346471013161922252831343740434649524710131619222528313437404346555861646770471013161922252831343740434649525558616473767947101316471019222528313437404346495255586164677073767982858847101316192225283134374043464952555861658" displayName="Таблица3167101319222528313437404346471013161922252831343740434649524710131619222528313437404346555861646770471013161922252831343740434649525558616473767947101316471019222528313437404346495255586164677073767982858847101316192225283134374043464952555861658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8.xml><?xml version="1.0" encoding="utf-8"?>
<table xmlns="http://schemas.openxmlformats.org/spreadsheetml/2006/main" id="48" name="Таблица3167101319222528313437404346471013161922252831343740434649524710131619222528313437404346555861646770471013161922252831343740434649525558616473767947101316471019222528313437404346495255586164677073767982858847101316192225283134374043464952555861661" displayName="Таблица3167101319222528313437404346471013161922252831343740434649524710131619222528313437404346555861646770471013161922252831343740434649525558616473767947101316471019222528313437404346495255586164677073767982858847101316192225283134374043464952555861661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49.xml><?xml version="1.0" encoding="utf-8"?>
<table xmlns="http://schemas.openxmlformats.org/spreadsheetml/2006/main" id="49" name="Таблица3167101319222528313437404346471013161922252831343740434649524710131619222528313437404346555861646770471013161922252831343740434649525558616473767947101316471019222528313437404346495255586164677073767982858847101316192225283134374043464952555861665" displayName="Таблица3167101319222528313437404346471013161922252831343740434649524710131619222528313437404346555861646770471013161922252831343740434649525558616473767947101316471019222528313437404346495255586164677073767982858847101316192225283134374043464952555861665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0.xml><?xml version="1.0" encoding="utf-8"?>
<table xmlns="http://schemas.openxmlformats.org/spreadsheetml/2006/main" id="50" name="Таблица3167101319222528313437404346471013161922252831343740434649524710131619222528313437404346555861646770471013161922252831343740434649525558616473767947101316471019222528313437404346495255586164677073767982858847101316192225283134374043464952555861667" displayName="Таблица3167101319222528313437404346471013161922252831343740434649524710131619222528313437404346555861646770471013161922252831343740434649525558616473767947101316471019222528313437404346495255586164677073767982858847101316192225283134374043464952555861667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tables/table51.xml><?xml version="1.0" encoding="utf-8"?>
<table xmlns="http://schemas.openxmlformats.org/spreadsheetml/2006/main" id="51" name="Таблица3167101319222528313437404346471013161922252831343740434649524710131619222528313437404346555861646770471013161922252831343740434649525558616473767947101316471019222528313437404346495255586164677073767982858847101316192225283134374043464952555861668" displayName="Таблица3167101319222528313437404346471013161922252831343740434649524710131619222528313437404346555861646770471013161922252831343740434649525558616473767947101316471019222528313437404346495255586164677073767982858847101316192225283134374043464952555861668" ref="A33:D46" headerRowCount="1" totalsRowCount="0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9.xml"/><Relationship Id="rId2" Type="http://schemas.openxmlformats.org/officeDocument/2006/relationships/table" Target="../tables/table26.xml"/><Relationship Id="rId3" Type="http://schemas.openxmlformats.org/officeDocument/2006/relationships/table" Target="../tables/table44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8.xml"/><Relationship Id="rId2" Type="http://schemas.openxmlformats.org/officeDocument/2006/relationships/table" Target="../tables/table25.xml"/><Relationship Id="rId3" Type="http://schemas.openxmlformats.org/officeDocument/2006/relationships/table" Target="../tables/table43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24.xml"/><Relationship Id="rId3" Type="http://schemas.openxmlformats.org/officeDocument/2006/relationships/table" Target="../tables/table4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6.xml"/><Relationship Id="rId2" Type="http://schemas.openxmlformats.org/officeDocument/2006/relationships/table" Target="../tables/table23.xml"/><Relationship Id="rId3" Type="http://schemas.openxmlformats.org/officeDocument/2006/relationships/table" Target="../tables/table4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22.xml"/><Relationship Id="rId3" Type="http://schemas.openxmlformats.org/officeDocument/2006/relationships/table" Target="../tables/table40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4.xml"/><Relationship Id="rId2" Type="http://schemas.openxmlformats.org/officeDocument/2006/relationships/table" Target="../tables/table21.xml"/><Relationship Id="rId3" Type="http://schemas.openxmlformats.org/officeDocument/2006/relationships/table" Target="../tables/table39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20.xml"/><Relationship Id="rId3" Type="http://schemas.openxmlformats.org/officeDocument/2006/relationships/table" Target="../tables/table38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table" Target="../tables/table2.xml"/><Relationship Id="rId2" Type="http://schemas.openxmlformats.org/officeDocument/2006/relationships/table" Target="../tables/table19.xml"/><Relationship Id="rId3" Type="http://schemas.openxmlformats.org/officeDocument/2006/relationships/table" Target="../tables/table37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18.xml"/><Relationship Id="rId3" Type="http://schemas.openxmlformats.org/officeDocument/2006/relationships/table" Target="../tables/table36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table" Target="../tables/table17.xml"/><Relationship Id="rId2" Type="http://schemas.openxmlformats.org/officeDocument/2006/relationships/table" Target="../tables/table34.xml"/><Relationship Id="rId3" Type="http://schemas.openxmlformats.org/officeDocument/2006/relationships/table" Target="../tables/table35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table" Target="../tables/table16.xml"/><Relationship Id="rId2" Type="http://schemas.openxmlformats.org/officeDocument/2006/relationships/table" Target="../tables/table33.xml"/><Relationship Id="rId3" Type="http://schemas.openxmlformats.org/officeDocument/2006/relationships/table" Target="../tables/table5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table" Target="../tables/table14.xml"/><Relationship Id="rId2" Type="http://schemas.openxmlformats.org/officeDocument/2006/relationships/table" Target="../tables/table31.xml"/><Relationship Id="rId3" Type="http://schemas.openxmlformats.org/officeDocument/2006/relationships/table" Target="../tables/table49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table" Target="../tables/table15.xml"/><Relationship Id="rId2" Type="http://schemas.openxmlformats.org/officeDocument/2006/relationships/table" Target="../tables/table32.xml"/><Relationship Id="rId3" Type="http://schemas.openxmlformats.org/officeDocument/2006/relationships/table" Target="../tables/table50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table" Target="../tables/table13.xml"/><Relationship Id="rId2" Type="http://schemas.openxmlformats.org/officeDocument/2006/relationships/table" Target="../tables/table30.xml"/><Relationship Id="rId3" Type="http://schemas.openxmlformats.org/officeDocument/2006/relationships/table" Target="../tables/table48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table" Target="../tables/table12.xml"/><Relationship Id="rId2" Type="http://schemas.openxmlformats.org/officeDocument/2006/relationships/table" Target="../tables/table29.xml"/><Relationship Id="rId3" Type="http://schemas.openxmlformats.org/officeDocument/2006/relationships/table" Target="../tables/table47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table" Target="../tables/table11.xml"/><Relationship Id="rId2" Type="http://schemas.openxmlformats.org/officeDocument/2006/relationships/table" Target="../tables/table28.xml"/><Relationship Id="rId3" Type="http://schemas.openxmlformats.org/officeDocument/2006/relationships/table" Target="../tables/table46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table" Target="../tables/table10.xml"/><Relationship Id="rId2" Type="http://schemas.openxmlformats.org/officeDocument/2006/relationships/table" Target="../tables/table27.xml"/><Relationship Id="rId3" Type="http://schemas.openxmlformats.org/officeDocument/2006/relationships/table" Target="../tables/table4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38" activeCellId="0" sqref="G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1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140</v>
      </c>
      <c r="D7" s="0" t="n">
        <f aca="false">$B$7*$C$7</f>
        <v>1568</v>
      </c>
      <c r="E7" s="0" t="n">
        <v>140</v>
      </c>
      <c r="F7" s="0" t="n">
        <f aca="false">$B$7*$E$7</f>
        <v>1568</v>
      </c>
    </row>
    <row r="8" customFormat="false" ht="15" hidden="false" customHeight="false" outlineLevel="0" collapsed="false">
      <c r="A8" s="1" t="s">
        <v>18</v>
      </c>
      <c r="B8" s="4" t="n">
        <v>12.9</v>
      </c>
      <c r="C8" s="0" t="n">
        <v>40</v>
      </c>
      <c r="D8" s="0" t="n">
        <f aca="false">$B$8*$C$8</f>
        <v>516</v>
      </c>
      <c r="E8" s="0" t="n">
        <v>40</v>
      </c>
      <c r="F8" s="0" t="n">
        <f aca="false">$B$8*$E$8</f>
        <v>516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2420</v>
      </c>
      <c r="E13" s="5" t="s">
        <v>24</v>
      </c>
      <c r="F13" s="0" t="n">
        <f aca="false">SUM(F4:F12)</f>
        <v>2420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2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5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0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2760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0.630208333333333</v>
      </c>
      <c r="C30" s="5" t="s">
        <v>43</v>
      </c>
      <c r="D30" s="0" t="n">
        <f aca="false">F13/D28</f>
        <v>0.876811594202898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30.75" hidden="false" customHeight="false" outlineLevel="0" collapsed="false">
      <c r="A36" s="5" t="s">
        <v>35</v>
      </c>
      <c r="B36" s="5" t="s">
        <v>46</v>
      </c>
      <c r="C36" s="0" t="n">
        <v>6</v>
      </c>
    </row>
    <row r="37" customFormat="false" ht="15" hidden="false" customHeight="false" outlineLevel="0" collapsed="false">
      <c r="A37" s="5" t="s">
        <v>36</v>
      </c>
      <c r="B37" s="5" t="s">
        <v>47</v>
      </c>
      <c r="C37" s="0" t="n">
        <v>3</v>
      </c>
    </row>
    <row r="38" customFormat="false" ht="60.75" hidden="false" customHeight="false" outlineLevel="0" collapsed="false">
      <c r="A38" s="0" t="s">
        <v>37</v>
      </c>
      <c r="B38" s="5" t="s">
        <v>48</v>
      </c>
      <c r="C38" s="0" t="n">
        <v>8</v>
      </c>
    </row>
    <row r="39" customFormat="false" ht="15" hidden="false" customHeight="false" outlineLevel="0" collapsed="false">
      <c r="A39" s="0" t="s">
        <v>38</v>
      </c>
      <c r="B39" s="5" t="s">
        <v>49</v>
      </c>
      <c r="C39" s="0" t="n">
        <v>1</v>
      </c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39" activeCellId="0" sqref="E39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50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C9" s="0" t="n">
        <v>250</v>
      </c>
      <c r="D9" s="0" t="n">
        <f aca="false">$B$9*$C$9</f>
        <v>2800</v>
      </c>
      <c r="E9" s="0" t="n">
        <v>250</v>
      </c>
      <c r="F9" s="0" t="n">
        <f aca="false">$B$9*$E$9</f>
        <v>2800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3136</v>
      </c>
      <c r="E13" s="5" t="s">
        <v>24</v>
      </c>
      <c r="F13" s="0" t="n">
        <f aca="false">SUM(F4:F12)</f>
        <v>3136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3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0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7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2880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0.816666666666667</v>
      </c>
      <c r="C30" s="5" t="s">
        <v>43</v>
      </c>
      <c r="D30" s="0" t="n">
        <f aca="false">F13/D28</f>
        <v>1.08888888888889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15" hidden="false" customHeight="false" outlineLevel="0" collapsed="false">
      <c r="A36" s="5" t="s">
        <v>51</v>
      </c>
      <c r="B36" s="5" t="s">
        <v>52</v>
      </c>
      <c r="C36" s="0" t="n">
        <v>1</v>
      </c>
    </row>
    <row r="37" customFormat="false" ht="15" hidden="false" customHeight="false" outlineLevel="0" collapsed="false">
      <c r="A37" s="5" t="s">
        <v>36</v>
      </c>
      <c r="B37" s="5" t="s">
        <v>53</v>
      </c>
      <c r="C37" s="0" t="n">
        <v>1</v>
      </c>
    </row>
    <row r="38" customFormat="false" ht="15" hidden="false" customHeight="false" outlineLevel="0" collapsed="false">
      <c r="A38" s="0" t="s">
        <v>35</v>
      </c>
      <c r="B38" s="5" t="s">
        <v>54</v>
      </c>
      <c r="C38" s="0" t="n">
        <v>5</v>
      </c>
    </row>
    <row r="39" customFormat="false" ht="45.75" hidden="false" customHeight="false" outlineLevel="0" collapsed="false">
      <c r="A39" s="0" t="s">
        <v>37</v>
      </c>
      <c r="B39" s="5" t="s">
        <v>55</v>
      </c>
      <c r="C39" s="0" t="n">
        <v>8</v>
      </c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3" colorId="64" zoomScale="100" zoomScaleNormal="100" zoomScalePageLayoutView="100" workbookViewId="0">
      <selection pane="topLeft" activeCell="H36" activeCellId="0" sqref="H36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56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125</v>
      </c>
      <c r="D7" s="0" t="n">
        <f aca="false">$B$7*$C$7</f>
        <v>1400</v>
      </c>
      <c r="E7" s="0" t="n">
        <v>125</v>
      </c>
      <c r="F7" s="0" t="n">
        <f aca="false">$B$7*$E$7</f>
        <v>1400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C10" s="0" t="n">
        <v>85</v>
      </c>
      <c r="D10" s="0" t="n">
        <f aca="false">$B$10*$C$10</f>
        <v>1096.5</v>
      </c>
      <c r="E10" s="0" t="n">
        <v>85</v>
      </c>
      <c r="F10" s="0" t="n">
        <f aca="false">$B$10*$E$10</f>
        <v>1096.5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2832.5</v>
      </c>
      <c r="E13" s="5" t="s">
        <v>24</v>
      </c>
      <c r="F13" s="0" t="n">
        <f aca="false">SUM(F4:F12)</f>
        <v>2832.5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3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0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2940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0.737630208333333</v>
      </c>
      <c r="C30" s="5" t="s">
        <v>43</v>
      </c>
      <c r="D30" s="0" t="n">
        <f aca="false">F13/D28</f>
        <v>0.96343537414966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60.75" hidden="false" customHeight="false" outlineLevel="0" collapsed="false">
      <c r="A36" s="5" t="s">
        <v>35</v>
      </c>
      <c r="B36" s="5" t="s">
        <v>57</v>
      </c>
      <c r="C36" s="0" t="n">
        <v>5</v>
      </c>
    </row>
    <row r="37" customFormat="false" ht="15" hidden="false" customHeight="false" outlineLevel="0" collapsed="false">
      <c r="A37" s="5" t="s">
        <v>36</v>
      </c>
      <c r="B37" s="5" t="s">
        <v>53</v>
      </c>
      <c r="C37" s="0" t="n">
        <v>1</v>
      </c>
    </row>
    <row r="38" customFormat="false" ht="15" hidden="false" customHeight="false" outlineLevel="0" collapsed="false">
      <c r="A38" s="0" t="s">
        <v>38</v>
      </c>
      <c r="B38" s="5" t="s">
        <v>49</v>
      </c>
      <c r="C38" s="0" t="n">
        <v>1</v>
      </c>
    </row>
    <row r="39" customFormat="false" ht="30.75" hidden="false" customHeight="false" outlineLevel="0" collapsed="false">
      <c r="A39" s="0" t="s">
        <v>37</v>
      </c>
      <c r="B39" s="5" t="s">
        <v>58</v>
      </c>
      <c r="C39" s="0" t="n">
        <v>8</v>
      </c>
    </row>
    <row r="40" customFormat="false" ht="30.75" hidden="false" customHeight="false" outlineLevel="0" collapsed="false">
      <c r="A40" s="0" t="s">
        <v>31</v>
      </c>
      <c r="B40" s="5" t="s">
        <v>59</v>
      </c>
      <c r="C40" s="0" t="n">
        <v>5</v>
      </c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2" colorId="64" zoomScale="100" zoomScaleNormal="100" zoomScalePageLayoutView="100" workbookViewId="0">
      <selection pane="topLeft" activeCell="G40" activeCellId="0" sqref="G40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60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240</v>
      </c>
      <c r="D7" s="0" t="n">
        <f aca="false">$B$7*$C$7</f>
        <v>2688</v>
      </c>
      <c r="E7" s="0" t="n">
        <v>240</v>
      </c>
      <c r="F7" s="0" t="n">
        <f aca="false">$B$7*$E$7</f>
        <v>2688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3024</v>
      </c>
      <c r="E13" s="5" t="s">
        <v>24</v>
      </c>
      <c r="F13" s="0" t="n">
        <f aca="false">SUM(F4:F12)</f>
        <v>3024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6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4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0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5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2700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0.7875</v>
      </c>
      <c r="C30" s="5" t="s">
        <v>43</v>
      </c>
      <c r="D30" s="0" t="n">
        <f aca="false">F13/D28</f>
        <v>1.12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15" hidden="false" customHeight="false" outlineLevel="0" collapsed="false">
      <c r="A36" s="5" t="s">
        <v>34</v>
      </c>
      <c r="B36" s="5" t="s">
        <v>49</v>
      </c>
      <c r="C36" s="0" t="n">
        <v>2</v>
      </c>
    </row>
    <row r="37" customFormat="false" ht="15" hidden="false" customHeight="false" outlineLevel="0" collapsed="false">
      <c r="A37" s="5" t="s">
        <v>35</v>
      </c>
      <c r="B37" s="5" t="s">
        <v>49</v>
      </c>
      <c r="C37" s="0" t="n">
        <v>4</v>
      </c>
    </row>
    <row r="38" customFormat="false" ht="15" hidden="false" customHeight="false" outlineLevel="0" collapsed="false">
      <c r="A38" s="0" t="s">
        <v>36</v>
      </c>
      <c r="B38" s="5" t="s">
        <v>53</v>
      </c>
      <c r="C38" s="0" t="n">
        <v>1</v>
      </c>
    </row>
    <row r="39" customFormat="false" ht="60.75" hidden="false" customHeight="false" outlineLevel="0" collapsed="false">
      <c r="A39" s="0" t="s">
        <v>37</v>
      </c>
      <c r="B39" s="5" t="s">
        <v>61</v>
      </c>
      <c r="C39" s="0" t="n">
        <v>8</v>
      </c>
    </row>
    <row r="40" customFormat="false" ht="15" hidden="false" customHeight="false" outlineLevel="0" collapsed="false">
      <c r="A40" s="0" t="s">
        <v>38</v>
      </c>
      <c r="B40" s="5" t="s">
        <v>49</v>
      </c>
      <c r="C40" s="0" t="n">
        <v>1</v>
      </c>
    </row>
    <row r="41" customFormat="false" ht="15" hidden="false" customHeight="false" outlineLevel="0" collapsed="false">
      <c r="A41" s="0" t="s">
        <v>39</v>
      </c>
      <c r="B41" s="5" t="s">
        <v>49</v>
      </c>
      <c r="C41" s="0" t="n">
        <v>3</v>
      </c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8" activeCellId="0" sqref="F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62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C9" s="0" t="n">
        <v>170</v>
      </c>
      <c r="D9" s="0" t="n">
        <f aca="false">$B$9*$C$9</f>
        <v>1904</v>
      </c>
      <c r="E9" s="0" t="n">
        <v>170</v>
      </c>
      <c r="F9" s="0" t="n">
        <f aca="false">$B$9*$E$9</f>
        <v>1904</v>
      </c>
    </row>
    <row r="10" customFormat="false" ht="15" hidden="false" customHeight="false" outlineLevel="0" collapsed="false">
      <c r="A10" s="1" t="s">
        <v>20</v>
      </c>
      <c r="B10" s="4" t="n">
        <v>12.9</v>
      </c>
      <c r="C10" s="0" t="n">
        <v>85</v>
      </c>
      <c r="D10" s="0" t="n">
        <f aca="false">$B$10*$C$10</f>
        <v>1096.5</v>
      </c>
      <c r="E10" s="0" t="n">
        <v>85</v>
      </c>
      <c r="F10" s="0" t="n">
        <f aca="false">$B$10*$E$10</f>
        <v>1096.5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3000.5</v>
      </c>
      <c r="E13" s="5" t="s">
        <v>24</v>
      </c>
      <c r="F13" s="0" t="n">
        <f aca="false">SUM(F4:F12)</f>
        <v>3000.5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4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0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3000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0.781380208333333</v>
      </c>
      <c r="C30" s="5" t="s">
        <v>43</v>
      </c>
      <c r="D30" s="0" t="n">
        <f aca="false">F13/D28</f>
        <v>1.00016666666667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15" hidden="false" customHeight="false" outlineLevel="0" collapsed="false">
      <c r="A36" s="5" t="s">
        <v>35</v>
      </c>
      <c r="B36" s="5" t="s">
        <v>49</v>
      </c>
      <c r="C36" s="0" t="n">
        <v>4</v>
      </c>
    </row>
    <row r="37" customFormat="false" ht="15" hidden="false" customHeight="false" outlineLevel="0" collapsed="false">
      <c r="A37" s="5" t="s">
        <v>36</v>
      </c>
      <c r="B37" s="5" t="s">
        <v>53</v>
      </c>
      <c r="C37" s="0" t="n">
        <v>1</v>
      </c>
    </row>
    <row r="38" customFormat="false" ht="15" hidden="false" customHeight="false" outlineLevel="0" collapsed="false">
      <c r="A38" s="0" t="s">
        <v>38</v>
      </c>
      <c r="B38" s="5" t="s">
        <v>49</v>
      </c>
      <c r="C38" s="0" t="n">
        <v>1</v>
      </c>
    </row>
    <row r="39" customFormat="false" ht="76.5" hidden="false" customHeight="false" outlineLevel="0" collapsed="false">
      <c r="A39" s="0" t="s">
        <v>37</v>
      </c>
      <c r="B39" s="5" t="s">
        <v>63</v>
      </c>
      <c r="C39" s="0" t="n">
        <v>8</v>
      </c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37" activeCellId="0" sqref="E37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64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C5" s="0" t="n">
        <v>50</v>
      </c>
      <c r="D5" s="0" t="n">
        <f aca="false">$B$5*$C$5</f>
        <v>560</v>
      </c>
      <c r="E5" s="0" t="n">
        <v>50</v>
      </c>
      <c r="F5" s="0" t="n">
        <f aca="false">$B$5*$E$5</f>
        <v>560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190</v>
      </c>
      <c r="D7" s="0" t="n">
        <f aca="false">$B$7*$C$7</f>
        <v>2128</v>
      </c>
      <c r="E7" s="0" t="n">
        <v>190</v>
      </c>
      <c r="F7" s="0" t="n">
        <f aca="false">$B$7*$E$7</f>
        <v>2128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3024</v>
      </c>
      <c r="E13" s="5" t="s">
        <v>24</v>
      </c>
      <c r="F13" s="0" t="n">
        <f aca="false">SUM(F4:F12)</f>
        <v>3024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5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0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3060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0.7875</v>
      </c>
      <c r="C30" s="5" t="s">
        <v>43</v>
      </c>
      <c r="D30" s="0" t="n">
        <f aca="false">F13/D28</f>
        <v>0.988235294117647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30.75" hidden="false" customHeight="false" outlineLevel="0" collapsed="false">
      <c r="A36" s="5" t="s">
        <v>35</v>
      </c>
      <c r="B36" s="5" t="s">
        <v>65</v>
      </c>
      <c r="C36" s="0" t="n">
        <v>3</v>
      </c>
    </row>
    <row r="37" customFormat="false" ht="15" hidden="false" customHeight="false" outlineLevel="0" collapsed="false">
      <c r="A37" s="5" t="s">
        <v>36</v>
      </c>
      <c r="B37" s="5" t="s">
        <v>53</v>
      </c>
      <c r="C37" s="0" t="n">
        <v>1</v>
      </c>
    </row>
    <row r="38" customFormat="false" ht="15" hidden="false" customHeight="false" outlineLevel="0" collapsed="false">
      <c r="A38" s="0" t="s">
        <v>38</v>
      </c>
      <c r="B38" s="5" t="s">
        <v>49</v>
      </c>
      <c r="C38" s="0" t="n">
        <v>1</v>
      </c>
    </row>
    <row r="39" customFormat="false" ht="45.75" hidden="false" customHeight="false" outlineLevel="0" collapsed="false">
      <c r="A39" s="0" t="s">
        <v>37</v>
      </c>
      <c r="B39" s="5" t="s">
        <v>66</v>
      </c>
      <c r="C39" s="0" t="n">
        <v>8</v>
      </c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F38" activeCellId="0" sqref="F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67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100</v>
      </c>
      <c r="D4" s="0" t="n">
        <f aca="false">$B$4*$C$4</f>
        <v>1120</v>
      </c>
      <c r="E4" s="0" t="n">
        <v>100</v>
      </c>
      <c r="F4" s="0" t="n">
        <f aca="false">$B$4*$E$4</f>
        <v>1120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180</v>
      </c>
      <c r="D7" s="0" t="n">
        <f aca="false">$B$7*$C$7</f>
        <v>2016</v>
      </c>
      <c r="E7" s="0" t="n">
        <v>180</v>
      </c>
      <c r="F7" s="0" t="n">
        <f aca="false">$B$7*$E$7</f>
        <v>2016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3136</v>
      </c>
      <c r="E13" s="5" t="s">
        <v>24</v>
      </c>
      <c r="F13" s="0" t="n">
        <f aca="false">SUM(F4:F12)</f>
        <v>3136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3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0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2940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0.816666666666667</v>
      </c>
      <c r="C30" s="5" t="s">
        <v>43</v>
      </c>
      <c r="D30" s="0" t="n">
        <f aca="false">F13/D28</f>
        <v>1.06666666666667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45.75" hidden="false" customHeight="false" outlineLevel="0" collapsed="false">
      <c r="A36" s="5" t="s">
        <v>35</v>
      </c>
      <c r="B36" s="5" t="s">
        <v>68</v>
      </c>
      <c r="C36" s="0" t="n">
        <v>5</v>
      </c>
    </row>
    <row r="37" customFormat="false" ht="15" hidden="false" customHeight="false" outlineLevel="0" collapsed="false">
      <c r="A37" s="5" t="s">
        <v>36</v>
      </c>
      <c r="B37" s="5" t="s">
        <v>53</v>
      </c>
      <c r="C37" s="0" t="n">
        <v>1</v>
      </c>
    </row>
    <row r="38" customFormat="false" ht="15" hidden="false" customHeight="false" outlineLevel="0" collapsed="false">
      <c r="A38" s="0" t="s">
        <v>38</v>
      </c>
      <c r="B38" s="5" t="s">
        <v>49</v>
      </c>
      <c r="C38" s="0" t="n">
        <v>1</v>
      </c>
    </row>
    <row r="39" customFormat="false" ht="45.75" hidden="false" customHeight="false" outlineLevel="0" collapsed="false">
      <c r="A39" s="0" t="s">
        <v>37</v>
      </c>
      <c r="B39" s="5" t="s">
        <v>69</v>
      </c>
      <c r="C39" s="0" t="n">
        <v>8</v>
      </c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38" activeCellId="0" sqref="G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70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155</v>
      </c>
      <c r="D7" s="0" t="n">
        <f aca="false">$B$7*$C$7</f>
        <v>1736</v>
      </c>
      <c r="E7" s="0" t="n">
        <v>155</v>
      </c>
      <c r="F7" s="0" t="n">
        <f aca="false">$B$7*$E$7</f>
        <v>1736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C10" s="0" t="n">
        <v>85</v>
      </c>
      <c r="D10" s="0" t="n">
        <f aca="false">$B$10*$C$10</f>
        <v>1096.5</v>
      </c>
      <c r="E10" s="0" t="n">
        <v>85</v>
      </c>
      <c r="F10" s="0" t="n">
        <f aca="false">$B$10*$E$10</f>
        <v>1096.5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20</v>
      </c>
      <c r="D11" s="0" t="n">
        <f aca="false">$B$11*$C$11</f>
        <v>224</v>
      </c>
      <c r="E11" s="0" t="n">
        <v>20</v>
      </c>
      <c r="F11" s="0" t="n">
        <f aca="false">$B$11*$E$11</f>
        <v>224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3056.5</v>
      </c>
      <c r="E13" s="5" t="s">
        <v>24</v>
      </c>
      <c r="F13" s="0" t="n">
        <f aca="false">SUM(F4:F12)</f>
        <v>3056.5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4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0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6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2940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0.795963541666667</v>
      </c>
      <c r="C30" s="5" t="s">
        <v>43</v>
      </c>
      <c r="D30" s="0" t="n">
        <f aca="false">F13/D28</f>
        <v>1.03962585034014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45.75" hidden="false" customHeight="false" outlineLevel="0" collapsed="false">
      <c r="A36" s="5" t="s">
        <v>36</v>
      </c>
      <c r="B36" s="5" t="s">
        <v>71</v>
      </c>
      <c r="C36" s="0" t="n">
        <v>8</v>
      </c>
    </row>
    <row r="37" customFormat="false" ht="30.75" hidden="false" customHeight="false" outlineLevel="0" collapsed="false">
      <c r="A37" s="5" t="s">
        <v>72</v>
      </c>
      <c r="B37" s="5" t="s">
        <v>73</v>
      </c>
      <c r="C37" s="0" t="n">
        <v>2</v>
      </c>
    </row>
    <row r="38" customFormat="false" ht="15" hidden="false" customHeight="false" outlineLevel="0" collapsed="false">
      <c r="A38" s="0" t="s">
        <v>35</v>
      </c>
      <c r="B38" s="5" t="s">
        <v>74</v>
      </c>
      <c r="C38" s="0" t="n">
        <v>2</v>
      </c>
    </row>
    <row r="39" customFormat="false" ht="45.75" hidden="false" customHeight="false" outlineLevel="0" collapsed="false">
      <c r="A39" s="0" t="s">
        <v>37</v>
      </c>
      <c r="B39" s="5" t="s">
        <v>69</v>
      </c>
      <c r="C39" s="0" t="n">
        <v>8</v>
      </c>
    </row>
    <row r="40" customFormat="false" ht="30.75" hidden="false" customHeight="false" outlineLevel="0" collapsed="false">
      <c r="A40" s="0" t="s">
        <v>31</v>
      </c>
      <c r="B40" s="5" t="s">
        <v>75</v>
      </c>
      <c r="C40" s="0" t="n">
        <v>3.5</v>
      </c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8" activeCellId="0" sqref="F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76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260</v>
      </c>
      <c r="D7" s="0" t="n">
        <f aca="false">$B$7*$C$7</f>
        <v>2912</v>
      </c>
      <c r="E7" s="0" t="n">
        <v>260</v>
      </c>
      <c r="F7" s="0" t="n">
        <f aca="false">$B$7*$E$7</f>
        <v>2912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3248</v>
      </c>
      <c r="E13" s="5" t="s">
        <v>24</v>
      </c>
      <c r="F13" s="0" t="n">
        <f aca="false">SUM(F4:F12)</f>
        <v>3248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6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6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3480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0.845833333333333</v>
      </c>
      <c r="C30" s="5" t="s">
        <v>43</v>
      </c>
      <c r="D30" s="0" t="n">
        <f aca="false">F13/D28</f>
        <v>0.933333333333333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30.75" hidden="false" customHeight="false" outlineLevel="0" collapsed="false">
      <c r="A36" s="5" t="s">
        <v>35</v>
      </c>
      <c r="B36" s="5" t="s">
        <v>77</v>
      </c>
      <c r="C36" s="0" t="n">
        <v>2</v>
      </c>
    </row>
    <row r="37" customFormat="false" ht="15" hidden="false" customHeight="false" outlineLevel="0" collapsed="false">
      <c r="A37" s="5" t="s">
        <v>36</v>
      </c>
      <c r="B37" s="5" t="s">
        <v>53</v>
      </c>
      <c r="C37" s="0" t="n">
        <v>1</v>
      </c>
    </row>
    <row r="38" customFormat="false" ht="30.75" hidden="false" customHeight="false" outlineLevel="0" collapsed="false">
      <c r="A38" s="0" t="s">
        <v>37</v>
      </c>
      <c r="B38" s="5" t="s">
        <v>78</v>
      </c>
      <c r="C38" s="0" t="n">
        <v>2</v>
      </c>
    </row>
    <row r="39" customFormat="false" ht="15" hidden="false" customHeight="false" outlineLevel="0" collapsed="false">
      <c r="A39" s="0" t="s">
        <v>38</v>
      </c>
      <c r="B39" s="5" t="s">
        <v>49</v>
      </c>
      <c r="C39" s="0" t="n">
        <v>1</v>
      </c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38" activeCellId="0" sqref="E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79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C9" s="0" t="n">
        <v>200</v>
      </c>
      <c r="D9" s="0" t="n">
        <f aca="false">$B$9*$C$9</f>
        <v>2240</v>
      </c>
      <c r="E9" s="0" t="n">
        <v>200</v>
      </c>
      <c r="F9" s="0" t="n">
        <f aca="false">$B$9*$E$9</f>
        <v>2240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2576</v>
      </c>
      <c r="E13" s="5" t="s">
        <v>24</v>
      </c>
      <c r="F13" s="0" t="n">
        <f aca="false">SUM(F4:F12)</f>
        <v>2576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5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5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6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3300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0.670833333333333</v>
      </c>
      <c r="C30" s="5" t="s">
        <v>43</v>
      </c>
      <c r="D30" s="0" t="n">
        <f aca="false">F13/D28</f>
        <v>0.780606060606061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15" hidden="false" customHeight="false" outlineLevel="0" collapsed="false">
      <c r="A36" s="5" t="s">
        <v>36</v>
      </c>
      <c r="B36" s="5" t="s">
        <v>53</v>
      </c>
      <c r="C36" s="0" t="n">
        <v>1</v>
      </c>
    </row>
    <row r="37" customFormat="false" ht="30.75" hidden="false" customHeight="false" outlineLevel="0" collapsed="false">
      <c r="A37" s="5" t="s">
        <v>38</v>
      </c>
      <c r="B37" s="5" t="s">
        <v>80</v>
      </c>
      <c r="C37" s="0" t="n">
        <v>2</v>
      </c>
    </row>
    <row r="38" customFormat="false" ht="30.75" hidden="false" customHeight="false" outlineLevel="0" collapsed="false">
      <c r="A38" s="5" t="s">
        <v>81</v>
      </c>
      <c r="B38" s="5" t="s">
        <v>78</v>
      </c>
      <c r="C38" s="0" t="n">
        <v>3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6" activeCellId="0" sqref="F36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82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270</v>
      </c>
      <c r="D7" s="0" t="n">
        <f aca="false">$B$7*$C$7</f>
        <v>3024</v>
      </c>
      <c r="E7" s="0" t="n">
        <v>270</v>
      </c>
      <c r="F7" s="0" t="n">
        <f aca="false">$B$7*$E$7</f>
        <v>3024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30</v>
      </c>
      <c r="D11" s="0" t="n">
        <f aca="false">$B$11*$C$11</f>
        <v>336</v>
      </c>
      <c r="E11" s="0" t="n">
        <v>30</v>
      </c>
      <c r="F11" s="0" t="n">
        <f aca="false">$B$11*$E$11</f>
        <v>336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3360</v>
      </c>
      <c r="E13" s="5" t="s">
        <v>24</v>
      </c>
      <c r="F13" s="0" t="n">
        <f aca="false">SUM(F4:F12)</f>
        <v>3360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7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9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3720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0.875</v>
      </c>
      <c r="C30" s="5" t="s">
        <v>43</v>
      </c>
      <c r="D30" s="0" t="n">
        <f aca="false">F13/D28</f>
        <v>0.903225806451613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15" hidden="false" customHeight="false" outlineLevel="0" collapsed="false">
      <c r="A36" s="5" t="s">
        <v>36</v>
      </c>
      <c r="B36" s="5" t="s">
        <v>53</v>
      </c>
      <c r="C36" s="0" t="n">
        <v>1</v>
      </c>
    </row>
    <row r="37" customFormat="false" ht="15" hidden="false" customHeight="false" outlineLevel="0" collapsed="false">
      <c r="A37" s="5" t="s">
        <v>38</v>
      </c>
      <c r="B37" s="5" t="s">
        <v>49</v>
      </c>
      <c r="C37" s="0" t="n">
        <v>1</v>
      </c>
    </row>
    <row r="38" customFormat="false" ht="30.75" hidden="false" customHeight="false" outlineLevel="0" collapsed="false">
      <c r="A38" s="0" t="s">
        <v>35</v>
      </c>
      <c r="B38" s="5" t="s">
        <v>83</v>
      </c>
      <c r="C38" s="0" t="n">
        <v>1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4" activeCellId="0" sqref="I14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84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100</v>
      </c>
      <c r="D4" s="0" t="n">
        <f aca="false">$B$4*$C$4</f>
        <v>1120</v>
      </c>
      <c r="E4" s="0" t="n">
        <v>100</v>
      </c>
      <c r="F4" s="0" t="n">
        <f aca="false">$B$4*$E$4</f>
        <v>1120</v>
      </c>
    </row>
    <row r="5" customFormat="false" ht="15" hidden="false" customHeight="false" outlineLevel="0" collapsed="false">
      <c r="A5" s="1" t="s">
        <v>15</v>
      </c>
      <c r="B5" s="4" t="n">
        <v>11.2</v>
      </c>
      <c r="C5" s="0" t="n">
        <v>80</v>
      </c>
      <c r="D5" s="0" t="n">
        <f aca="false">$B$5*$C$5</f>
        <v>896</v>
      </c>
      <c r="E5" s="0" t="n">
        <v>80</v>
      </c>
      <c r="F5" s="0" t="n">
        <f aca="false">$B$5*$E$5</f>
        <v>896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120</v>
      </c>
      <c r="D7" s="0" t="n">
        <f aca="false">$B$7*$C$7</f>
        <v>1344</v>
      </c>
      <c r="E7" s="0" t="n">
        <v>120</v>
      </c>
      <c r="F7" s="0" t="n">
        <f aca="false">$B$7*$E$7</f>
        <v>1344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3360</v>
      </c>
      <c r="E13" s="5" t="s">
        <v>24</v>
      </c>
      <c r="F13" s="0" t="n">
        <f aca="false">SUM(F4:F12)</f>
        <v>3360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7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5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3480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0.875</v>
      </c>
      <c r="C30" s="5" t="s">
        <v>43</v>
      </c>
      <c r="D30" s="0" t="n">
        <f aca="false">F13/D28</f>
        <v>0.96551724137931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30.75" hidden="false" customHeight="false" outlineLevel="0" collapsed="false">
      <c r="A36" s="5" t="s">
        <v>85</v>
      </c>
      <c r="B36" s="5" t="s">
        <v>52</v>
      </c>
      <c r="C36" s="0" t="n">
        <v>1</v>
      </c>
    </row>
    <row r="37" customFormat="false" ht="15" hidden="false" customHeight="false" outlineLevel="0" collapsed="false">
      <c r="A37" s="5" t="s">
        <v>36</v>
      </c>
      <c r="B37" s="5" t="s">
        <v>53</v>
      </c>
      <c r="C37" s="0" t="n">
        <v>1</v>
      </c>
    </row>
    <row r="38" customFormat="false" ht="30.75" hidden="false" customHeight="false" outlineLevel="0" collapsed="false">
      <c r="A38" s="0" t="s">
        <v>37</v>
      </c>
      <c r="B38" s="5" t="s">
        <v>78</v>
      </c>
      <c r="C38" s="0" t="n">
        <v>3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I11" activeCellId="0" sqref="I11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86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180</v>
      </c>
      <c r="D4" s="0" t="n">
        <f aca="false">$B$4*$C$4</f>
        <v>2016</v>
      </c>
      <c r="E4" s="0" t="n">
        <v>180</v>
      </c>
      <c r="F4" s="0" t="n">
        <f aca="false">$B$4*$E$4</f>
        <v>2016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120</v>
      </c>
      <c r="D7" s="0" t="n">
        <f aca="false">$B$7*$C$7</f>
        <v>1344</v>
      </c>
      <c r="E7" s="0" t="n">
        <v>120</v>
      </c>
      <c r="F7" s="0" t="n">
        <f aca="false">$B$7*$E$7</f>
        <v>1344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3360</v>
      </c>
      <c r="E13" s="5" t="s">
        <v>24</v>
      </c>
      <c r="F13" s="0" t="n">
        <f aca="false">SUM(F4:F12)</f>
        <v>3360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10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7.5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7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9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5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3690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0.875</v>
      </c>
      <c r="C30" s="5" t="s">
        <v>43</v>
      </c>
      <c r="D30" s="0" t="n">
        <f aca="false">F13/D28</f>
        <v>0.910569105691057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15" hidden="false" customHeight="false" outlineLevel="0" collapsed="false">
      <c r="A36" s="5" t="s">
        <v>36</v>
      </c>
      <c r="B36" s="5" t="s">
        <v>53</v>
      </c>
      <c r="C36" s="0" t="n">
        <v>2</v>
      </c>
    </row>
    <row r="37" customFormat="false" ht="15" hidden="false" customHeight="false" outlineLevel="0" collapsed="false">
      <c r="A37" s="5" t="s">
        <v>37</v>
      </c>
      <c r="B37" s="5" t="s">
        <v>87</v>
      </c>
      <c r="C37" s="0" t="n">
        <v>4</v>
      </c>
    </row>
    <row r="38" customFormat="false" ht="30.75" hidden="false" customHeight="false" outlineLevel="0" collapsed="false">
      <c r="A38" s="5" t="s">
        <v>88</v>
      </c>
      <c r="B38" s="5" t="s">
        <v>52</v>
      </c>
      <c r="C38" s="0" t="n">
        <v>1</v>
      </c>
    </row>
    <row r="39" customFormat="false" ht="60.75" hidden="false" customHeight="false" outlineLevel="0" collapsed="false">
      <c r="A39" s="0" t="s">
        <v>89</v>
      </c>
      <c r="B39" s="5" t="s">
        <v>90</v>
      </c>
      <c r="C39" s="0" t="n">
        <v>4</v>
      </c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0" activeCellId="0" sqref="I10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91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C4" s="0" t="n">
        <v>100</v>
      </c>
      <c r="D4" s="0" t="n">
        <f aca="false">$B$4*$C$4</f>
        <v>1120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C9" s="0" t="n">
        <v>165</v>
      </c>
      <c r="D9" s="0" t="n">
        <f aca="false">$B$9*$C$9</f>
        <v>1848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30</v>
      </c>
      <c r="D11" s="0" t="n">
        <f aca="false">$B$11*$C$11</f>
        <v>336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3304</v>
      </c>
      <c r="E13" s="5" t="s">
        <v>24</v>
      </c>
      <c r="F13" s="0" t="n">
        <f aca="false">SUM(F4:F12)</f>
        <v>0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5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6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3420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</v>
      </c>
      <c r="C30" s="5" t="s">
        <v>43</v>
      </c>
      <c r="D30" s="0" t="n">
        <f aca="false">F13/D28</f>
        <v>0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15" hidden="false" customHeight="false" outlineLevel="0" collapsed="false">
      <c r="A36" s="5" t="s">
        <v>38</v>
      </c>
      <c r="B36" s="5" t="s">
        <v>49</v>
      </c>
      <c r="C36" s="0" t="n">
        <v>1</v>
      </c>
    </row>
    <row r="37" customFormat="false" ht="15" hidden="false" customHeight="false" outlineLevel="0" collapsed="false">
      <c r="A37" s="5" t="s">
        <v>36</v>
      </c>
      <c r="B37" s="5" t="s">
        <v>53</v>
      </c>
      <c r="C37" s="0" t="n">
        <v>1</v>
      </c>
    </row>
    <row r="38" customFormat="false" ht="30.75" hidden="false" customHeight="false" outlineLevel="0" collapsed="false">
      <c r="A38" s="0" t="s">
        <v>35</v>
      </c>
      <c r="B38" s="5" t="s">
        <v>92</v>
      </c>
      <c r="C38" s="0" t="n">
        <v>3</v>
      </c>
    </row>
    <row r="39" customFormat="false" ht="15" hidden="false" customHeight="false" outlineLevel="0" collapsed="false">
      <c r="A39" s="0" t="s">
        <v>37</v>
      </c>
      <c r="B39" s="5" t="s">
        <v>87</v>
      </c>
      <c r="C39" s="0" t="n">
        <v>3</v>
      </c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F33" activeCellId="0" sqref="F33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93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C6" s="0" t="n">
        <v>55</v>
      </c>
      <c r="D6" s="0" t="n">
        <f aca="false">$B$6*$C$6</f>
        <v>682</v>
      </c>
      <c r="E6" s="0" t="n">
        <v>55</v>
      </c>
      <c r="F6" s="0" t="n">
        <f aca="false">$B$6*$E$6</f>
        <v>682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90</v>
      </c>
      <c r="D7" s="0" t="n">
        <f aca="false">$B$7*$C$7</f>
        <v>1008</v>
      </c>
      <c r="E7" s="0" t="n">
        <v>90</v>
      </c>
      <c r="F7" s="0" t="n">
        <f aca="false">$B$7*$E$7</f>
        <v>1008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C9" s="0" t="n">
        <v>120</v>
      </c>
      <c r="D9" s="0" t="n">
        <f aca="false">$B$9*$C$9</f>
        <v>1344</v>
      </c>
      <c r="E9" s="0" t="n">
        <v>120</v>
      </c>
      <c r="F9" s="0" t="n">
        <f aca="false">$B$9*$E$9</f>
        <v>1344</v>
      </c>
    </row>
    <row r="10" customFormat="false" ht="15" hidden="false" customHeight="false" outlineLevel="0" collapsed="false">
      <c r="A10" s="1" t="s">
        <v>20</v>
      </c>
      <c r="B10" s="4" t="n">
        <v>12.9</v>
      </c>
      <c r="C10" s="0" t="n">
        <v>20</v>
      </c>
      <c r="D10" s="0" t="n">
        <f aca="false">$B$10*$C$10</f>
        <v>258</v>
      </c>
      <c r="E10" s="0" t="n">
        <v>20</v>
      </c>
      <c r="F10" s="0" t="n">
        <f aca="false">$B$10*$E$10</f>
        <v>258</v>
      </c>
    </row>
    <row r="11" customFormat="false" ht="15" hidden="false" customHeight="false" outlineLevel="0" collapsed="false">
      <c r="A11" s="1" t="s">
        <v>21</v>
      </c>
      <c r="B11" s="4" t="n">
        <v>11.2</v>
      </c>
      <c r="C11" s="0" t="n">
        <v>20</v>
      </c>
      <c r="D11" s="0" t="n">
        <f aca="false">$B$11*$C$11</f>
        <v>224</v>
      </c>
      <c r="E11" s="0" t="n">
        <v>20</v>
      </c>
      <c r="F11" s="0" t="n">
        <f aca="false">$B$11*$E$11</f>
        <v>224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3516</v>
      </c>
      <c r="E13" s="5" t="s">
        <v>24</v>
      </c>
      <c r="F13" s="0" t="n">
        <f aca="false">SUM(F4:F12)</f>
        <v>3516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94</v>
      </c>
      <c r="B20" s="0" t="n">
        <v>8</v>
      </c>
      <c r="D20" s="0" t="n">
        <v>1.5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8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4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3570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0.915625</v>
      </c>
      <c r="C30" s="5" t="s">
        <v>43</v>
      </c>
      <c r="D30" s="0" t="n">
        <f aca="false">F13/D28</f>
        <v>0.984873949579832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15" hidden="false" customHeight="false" outlineLevel="0" collapsed="false">
      <c r="A36" s="5" t="s">
        <v>36</v>
      </c>
      <c r="B36" s="5" t="s">
        <v>53</v>
      </c>
      <c r="C36" s="0" t="n">
        <v>1</v>
      </c>
    </row>
    <row r="37" customFormat="false" ht="15" hidden="false" customHeight="false" outlineLevel="0" collapsed="false">
      <c r="A37" s="5" t="s">
        <v>38</v>
      </c>
      <c r="B37" s="5" t="s">
        <v>49</v>
      </c>
      <c r="C37" s="0" t="n">
        <v>1</v>
      </c>
    </row>
    <row r="38" customFormat="false" ht="15" hidden="false" customHeight="false" outlineLevel="0" collapsed="false">
      <c r="A38" s="0" t="s">
        <v>37</v>
      </c>
      <c r="B38" s="5" t="s">
        <v>87</v>
      </c>
      <c r="C38" s="0" t="n">
        <v>4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8" activeCellId="0" sqref="F38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95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C6" s="0" t="n">
        <v>85</v>
      </c>
      <c r="D6" s="0" t="n">
        <f aca="false">$B$6*$C$6</f>
        <v>1054</v>
      </c>
      <c r="E6" s="0" t="n">
        <v>85</v>
      </c>
      <c r="F6" s="0" t="n">
        <f aca="false">$B$6*$E$6</f>
        <v>1054</v>
      </c>
    </row>
    <row r="7" customFormat="false" ht="15" hidden="false" customHeight="false" outlineLevel="0" collapsed="false">
      <c r="A7" s="1" t="s">
        <v>17</v>
      </c>
      <c r="B7" s="4" t="n">
        <v>11.2</v>
      </c>
      <c r="D7" s="0" t="n">
        <f aca="false">$B$7*$C$7</f>
        <v>0</v>
      </c>
      <c r="F7" s="0" t="n">
        <f aca="false">$B$7*$E$7</f>
        <v>0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C9" s="0" t="n">
        <v>200</v>
      </c>
      <c r="D9" s="0" t="n">
        <f aca="false">$B$9*$C$9</f>
        <v>2240</v>
      </c>
      <c r="E9" s="0" t="n">
        <v>200</v>
      </c>
      <c r="F9" s="0" t="n">
        <f aca="false">$B$9*$E$9</f>
        <v>2240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3294</v>
      </c>
      <c r="E13" s="5" t="s">
        <v>24</v>
      </c>
      <c r="F13" s="0" t="n">
        <f aca="false">SUM(F4:F12)</f>
        <v>3294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7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5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7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8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3480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0.8578125</v>
      </c>
      <c r="C30" s="5" t="s">
        <v>43</v>
      </c>
      <c r="D30" s="0" t="n">
        <f aca="false">F13/D28</f>
        <v>0.946551724137931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30.75" hidden="false" customHeight="false" outlineLevel="0" collapsed="false">
      <c r="A36" s="5" t="s">
        <v>96</v>
      </c>
      <c r="B36" s="5" t="s">
        <v>49</v>
      </c>
      <c r="C36" s="0" t="n">
        <v>1</v>
      </c>
    </row>
    <row r="37" customFormat="false" ht="15" hidden="false" customHeight="false" outlineLevel="0" collapsed="false">
      <c r="A37" s="5" t="s">
        <v>36</v>
      </c>
      <c r="B37" s="5" t="s">
        <v>53</v>
      </c>
      <c r="C37" s="0" t="n">
        <v>1</v>
      </c>
    </row>
    <row r="38" customFormat="false" ht="15" hidden="false" customHeight="false" outlineLevel="0" collapsed="false">
      <c r="A38" s="0" t="s">
        <v>37</v>
      </c>
      <c r="B38" s="5" t="s">
        <v>87</v>
      </c>
      <c r="C38" s="0" t="n">
        <v>3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39" colorId="64" zoomScale="100" zoomScaleNormal="100" zoomScalePageLayoutView="100" workbookViewId="0">
      <selection pane="topLeft" activeCell="F36" activeCellId="0" sqref="F36"/>
    </sheetView>
  </sheetViews>
  <sheetFormatPr defaultRowHeight="15" zeroHeight="false" outlineLevelRow="0" outlineLevelCol="0"/>
  <cols>
    <col collapsed="false" customWidth="true" hidden="false" outlineLevel="0" max="1" min="1" style="0" width="14.28"/>
    <col collapsed="false" customWidth="true" hidden="false" outlineLevel="0" max="2" min="2" style="0" width="17.86"/>
    <col collapsed="false" customWidth="true" hidden="false" outlineLevel="0" max="3" min="3" style="0" width="15"/>
    <col collapsed="false" customWidth="true" hidden="false" outlineLevel="0" max="4" min="4" style="0" width="14.01"/>
    <col collapsed="false" customWidth="true" hidden="false" outlineLevel="0" max="5" min="5" style="0" width="15.42"/>
    <col collapsed="false" customWidth="true" hidden="false" outlineLevel="0" max="6" min="6" style="0" width="13.7"/>
    <col collapsed="false" customWidth="true" hidden="false" outlineLevel="0" max="1025" min="7" style="0" width="8.67"/>
  </cols>
  <sheetData>
    <row r="1" customFormat="false" ht="15" hidden="false" customHeight="false" outlineLevel="0" collapsed="false">
      <c r="A1" s="0" t="s">
        <v>0</v>
      </c>
      <c r="C1" s="0" t="s">
        <v>97</v>
      </c>
    </row>
    <row r="2" customFormat="false" ht="15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customFormat="false" ht="48" hidden="false" customHeight="true" outlineLevel="0" collapsed="false">
      <c r="A3" s="2" t="s">
        <v>8</v>
      </c>
      <c r="B3" s="3" t="s">
        <v>9</v>
      </c>
      <c r="C3" s="2" t="s">
        <v>10</v>
      </c>
      <c r="D3" s="3" t="s">
        <v>11</v>
      </c>
      <c r="E3" s="2" t="s">
        <v>12</v>
      </c>
      <c r="F3" s="3" t="s">
        <v>13</v>
      </c>
    </row>
    <row r="4" customFormat="false" ht="15" hidden="false" customHeight="false" outlineLevel="0" collapsed="false">
      <c r="A4" s="1" t="s">
        <v>14</v>
      </c>
      <c r="B4" s="4" t="n">
        <v>11.2</v>
      </c>
      <c r="D4" s="0" t="n">
        <f aca="false">$B$4*$C$4</f>
        <v>0</v>
      </c>
      <c r="F4" s="0" t="n">
        <f aca="false">$B$4*$E$4</f>
        <v>0</v>
      </c>
    </row>
    <row r="5" customFormat="false" ht="15" hidden="false" customHeight="false" outlineLevel="0" collapsed="false">
      <c r="A5" s="1" t="s">
        <v>15</v>
      </c>
      <c r="B5" s="4" t="n">
        <v>11.2</v>
      </c>
      <c r="D5" s="0" t="n">
        <f aca="false">$B$5*$C$5</f>
        <v>0</v>
      </c>
      <c r="F5" s="0" t="n">
        <f aca="false">$B$5*$E$5</f>
        <v>0</v>
      </c>
    </row>
    <row r="6" customFormat="false" ht="15" hidden="false" customHeight="false" outlineLevel="0" collapsed="false">
      <c r="A6" s="1" t="s">
        <v>16</v>
      </c>
      <c r="B6" s="4" t="n">
        <v>12.4</v>
      </c>
      <c r="D6" s="0" t="n">
        <f aca="false">$B$6*$C$6</f>
        <v>0</v>
      </c>
      <c r="F6" s="0" t="n">
        <f aca="false">$B$6*$E$6</f>
        <v>0</v>
      </c>
    </row>
    <row r="7" customFormat="false" ht="15" hidden="false" customHeight="false" outlineLevel="0" collapsed="false">
      <c r="A7" s="1" t="s">
        <v>17</v>
      </c>
      <c r="B7" s="4" t="n">
        <v>11.2</v>
      </c>
      <c r="C7" s="0" t="n">
        <v>300</v>
      </c>
      <c r="D7" s="0" t="n">
        <f aca="false">$B$7*$C$7</f>
        <v>3360</v>
      </c>
      <c r="E7" s="0" t="n">
        <v>300</v>
      </c>
      <c r="F7" s="0" t="n">
        <f aca="false">$B$7*$E$7</f>
        <v>3360</v>
      </c>
    </row>
    <row r="8" customFormat="false" ht="15" hidden="false" customHeight="false" outlineLevel="0" collapsed="false">
      <c r="A8" s="1" t="s">
        <v>18</v>
      </c>
      <c r="B8" s="4" t="n">
        <v>12.9</v>
      </c>
      <c r="D8" s="0" t="n">
        <f aca="false">$B$8*$C$8</f>
        <v>0</v>
      </c>
      <c r="F8" s="0" t="n">
        <f aca="false">$B$8*$E$8</f>
        <v>0</v>
      </c>
    </row>
    <row r="9" customFormat="false" ht="15" hidden="false" customHeight="false" outlineLevel="0" collapsed="false">
      <c r="A9" s="1" t="s">
        <v>19</v>
      </c>
      <c r="B9" s="4" t="n">
        <v>11.2</v>
      </c>
      <c r="D9" s="0" t="n">
        <f aca="false">$B$9*$C$9</f>
        <v>0</v>
      </c>
      <c r="F9" s="0" t="n">
        <f aca="false">$B$9*$E$9</f>
        <v>0</v>
      </c>
    </row>
    <row r="10" customFormat="false" ht="15" hidden="false" customHeight="false" outlineLevel="0" collapsed="false">
      <c r="A10" s="1" t="s">
        <v>20</v>
      </c>
      <c r="B10" s="4" t="n">
        <v>12.9</v>
      </c>
      <c r="D10" s="0" t="n">
        <f aca="false">$B$10*$C$10</f>
        <v>0</v>
      </c>
      <c r="F10" s="0" t="n">
        <f aca="false">$B$10*$E$10</f>
        <v>0</v>
      </c>
    </row>
    <row r="11" customFormat="false" ht="15" hidden="false" customHeight="false" outlineLevel="0" collapsed="false">
      <c r="A11" s="1" t="s">
        <v>21</v>
      </c>
      <c r="B11" s="4" t="n">
        <v>11.2</v>
      </c>
      <c r="D11" s="0" t="n">
        <f aca="false">$B$11*$C$11</f>
        <v>0</v>
      </c>
      <c r="F11" s="0" t="n">
        <f aca="false">$B$11*$E$11</f>
        <v>0</v>
      </c>
    </row>
    <row r="12" customFormat="false" ht="15" hidden="false" customHeight="false" outlineLevel="0" collapsed="false">
      <c r="A12" s="1" t="s">
        <v>22</v>
      </c>
      <c r="B12" s="4" t="n">
        <v>12.4</v>
      </c>
      <c r="D12" s="0" t="n">
        <f aca="false">$B$12*$C$12</f>
        <v>0</v>
      </c>
      <c r="F12" s="0" t="n">
        <f aca="false">$B$12*$E$12</f>
        <v>0</v>
      </c>
    </row>
    <row r="13" customFormat="false" ht="60.75" hidden="false" customHeight="false" outlineLevel="0" collapsed="false">
      <c r="B13" s="5" t="s">
        <v>23</v>
      </c>
      <c r="C13" s="5"/>
      <c r="D13" s="0" t="n">
        <f aca="false">SUM(D4:D12)</f>
        <v>3360</v>
      </c>
      <c r="E13" s="5" t="s">
        <v>24</v>
      </c>
      <c r="F13" s="0" t="n">
        <f aca="false">SUM(F4:F12)</f>
        <v>3360</v>
      </c>
    </row>
    <row r="16" customFormat="false" ht="42.75" hidden="false" customHeight="true" outlineLevel="0" collapsed="false">
      <c r="A16" s="1" t="s">
        <v>2</v>
      </c>
      <c r="B16" s="6" t="s">
        <v>25</v>
      </c>
      <c r="C16" s="1" t="s">
        <v>26</v>
      </c>
      <c r="D16" s="7" t="s">
        <v>27</v>
      </c>
    </row>
    <row r="17" customFormat="false" ht="30.75" hidden="false" customHeight="false" outlineLevel="0" collapsed="false">
      <c r="A17" s="1" t="s">
        <v>28</v>
      </c>
      <c r="B17" s="6" t="s">
        <v>29</v>
      </c>
      <c r="C17" s="1"/>
      <c r="D17" s="0" t="s">
        <v>30</v>
      </c>
    </row>
    <row r="18" customFormat="false" ht="15" hidden="false" customHeight="false" outlineLevel="0" collapsed="false">
      <c r="A18" s="0" t="s">
        <v>31</v>
      </c>
      <c r="B18" s="0" t="n">
        <v>0</v>
      </c>
      <c r="D18" s="0" t="n">
        <v>8</v>
      </c>
    </row>
    <row r="19" customFormat="false" ht="15" hidden="false" customHeight="false" outlineLevel="0" collapsed="false">
      <c r="A19" s="0" t="s">
        <v>32</v>
      </c>
      <c r="B19" s="0" t="n">
        <v>8</v>
      </c>
      <c r="D19" s="0" t="n">
        <v>8</v>
      </c>
    </row>
    <row r="20" customFormat="false" ht="15" hidden="false" customHeight="false" outlineLevel="0" collapsed="false">
      <c r="A20" s="0" t="s">
        <v>33</v>
      </c>
      <c r="B20" s="0" t="n">
        <v>8</v>
      </c>
      <c r="D20" s="0" t="n">
        <v>0</v>
      </c>
    </row>
    <row r="21" customFormat="false" ht="15" hidden="false" customHeight="false" outlineLevel="0" collapsed="false">
      <c r="A21" s="0" t="s">
        <v>34</v>
      </c>
      <c r="B21" s="0" t="n">
        <v>8</v>
      </c>
      <c r="D21" s="0" t="n">
        <v>8</v>
      </c>
    </row>
    <row r="22" customFormat="false" ht="15" hidden="false" customHeight="false" outlineLevel="0" collapsed="false">
      <c r="A22" s="0" t="s">
        <v>35</v>
      </c>
      <c r="B22" s="0" t="n">
        <v>8</v>
      </c>
      <c r="D22" s="0" t="n">
        <v>0</v>
      </c>
    </row>
    <row r="23" customFormat="false" ht="15" hidden="false" customHeight="false" outlineLevel="0" collapsed="false">
      <c r="A23" s="0" t="s">
        <v>36</v>
      </c>
      <c r="B23" s="0" t="n">
        <v>8</v>
      </c>
      <c r="D23" s="0" t="n">
        <v>7</v>
      </c>
    </row>
    <row r="24" customFormat="false" ht="15" hidden="false" customHeight="false" outlineLevel="0" collapsed="false">
      <c r="A24" s="0" t="s">
        <v>37</v>
      </c>
      <c r="B24" s="0" t="n">
        <v>8</v>
      </c>
      <c r="D24" s="0" t="n">
        <v>7</v>
      </c>
    </row>
    <row r="25" customFormat="false" ht="15" hidden="false" customHeight="false" outlineLevel="0" collapsed="false">
      <c r="A25" s="0" t="s">
        <v>38</v>
      </c>
      <c r="B25" s="0" t="n">
        <v>8</v>
      </c>
      <c r="D25" s="0" t="n">
        <v>6.5</v>
      </c>
    </row>
    <row r="26" customFormat="false" ht="15" hidden="false" customHeight="false" outlineLevel="0" collapsed="false">
      <c r="A26" s="0" t="s">
        <v>39</v>
      </c>
      <c r="B26" s="0" t="n">
        <v>8</v>
      </c>
      <c r="D26" s="0" t="n">
        <v>6.5</v>
      </c>
    </row>
    <row r="28" customFormat="false" ht="45.75" hidden="false" customHeight="false" outlineLevel="0" collapsed="false">
      <c r="A28" s="5" t="s">
        <v>40</v>
      </c>
      <c r="B28" s="0" t="n">
        <f aca="false">SUM(B18:B26)*60</f>
        <v>3840</v>
      </c>
      <c r="C28" s="5" t="s">
        <v>41</v>
      </c>
      <c r="D28" s="0" t="n">
        <f aca="false">SUM(D18:D27)*60</f>
        <v>3060</v>
      </c>
    </row>
    <row r="30" customFormat="false" ht="45.75" hidden="false" customHeight="false" outlineLevel="0" collapsed="false">
      <c r="A30" s="5" t="s">
        <v>42</v>
      </c>
      <c r="B30" s="0" t="n">
        <f aca="false">F13/B28</f>
        <v>0.875</v>
      </c>
      <c r="C30" s="5" t="s">
        <v>43</v>
      </c>
      <c r="D30" s="0" t="n">
        <f aca="false">F13/D28</f>
        <v>1.09803921568627</v>
      </c>
    </row>
    <row r="33" customFormat="false" ht="15" hidden="false" customHeight="false" outlineLevel="0" collapsed="false">
      <c r="A33" s="7" t="s">
        <v>2</v>
      </c>
      <c r="B33" s="1" t="s">
        <v>25</v>
      </c>
      <c r="C33" s="7" t="s">
        <v>26</v>
      </c>
      <c r="D33" s="7" t="s">
        <v>27</v>
      </c>
    </row>
    <row r="34" customFormat="false" ht="15" hidden="false" customHeight="false" outlineLevel="0" collapsed="false">
      <c r="B34" s="1" t="s">
        <v>44</v>
      </c>
    </row>
    <row r="35" customFormat="false" ht="15" hidden="false" customHeight="false" outlineLevel="0" collapsed="false">
      <c r="A35" s="0" t="s">
        <v>28</v>
      </c>
      <c r="B35" s="0" t="s">
        <v>45</v>
      </c>
      <c r="C35" s="0" t="s">
        <v>30</v>
      </c>
    </row>
    <row r="36" customFormat="false" ht="15" hidden="false" customHeight="false" outlineLevel="0" collapsed="false">
      <c r="A36" s="5" t="s">
        <v>98</v>
      </c>
      <c r="B36" s="5" t="s">
        <v>52</v>
      </c>
      <c r="C36" s="0" t="n">
        <v>1.5</v>
      </c>
    </row>
    <row r="37" customFormat="false" ht="15" hidden="false" customHeight="false" outlineLevel="0" collapsed="false">
      <c r="A37" s="5" t="s">
        <v>36</v>
      </c>
      <c r="B37" s="5" t="s">
        <v>53</v>
      </c>
      <c r="C37" s="0" t="n">
        <v>1</v>
      </c>
    </row>
    <row r="38" customFormat="false" ht="15" hidden="false" customHeight="false" outlineLevel="0" collapsed="false">
      <c r="A38" s="0" t="s">
        <v>37</v>
      </c>
      <c r="B38" s="5" t="s">
        <v>87</v>
      </c>
      <c r="C38" s="0" t="n">
        <v>1</v>
      </c>
    </row>
    <row r="39" customFormat="false" ht="15" hidden="false" customHeight="false" outlineLevel="0" collapsed="false">
      <c r="B39" s="5"/>
    </row>
    <row r="40" customFormat="false" ht="15" hidden="false" customHeight="false" outlineLevel="0" collapsed="false">
      <c r="B40" s="5"/>
    </row>
    <row r="41" customFormat="false" ht="15" hidden="false" customHeight="false" outlineLevel="0" collapsed="false">
      <c r="B41" s="5"/>
    </row>
    <row r="42" customFormat="false" ht="15" hidden="false" customHeight="false" outlineLevel="0" collapsed="false">
      <c r="B42" s="8"/>
    </row>
    <row r="43" customFormat="false" ht="15" hidden="false" customHeight="false" outlineLevel="0" collapsed="false">
      <c r="B43" s="5"/>
    </row>
    <row r="44" customFormat="false" ht="15" hidden="false" customHeight="false" outlineLevel="0" collapsed="false">
      <c r="B44" s="5"/>
    </row>
    <row r="45" customFormat="false" ht="15" hidden="false" customHeight="false" outlineLevel="0" collapsed="false">
      <c r="B45" s="5"/>
    </row>
    <row r="46" customFormat="false" ht="15" hidden="false" customHeight="false" outlineLevel="0" collapsed="false">
      <c r="B4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Neat_Office/6.2.8.2$Windows_x86 LibreOffice_project/</Application>
  <Company>Krokoz™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2022-04-08T07:16:56Z</dcterms:created>
  <dc:creator>Олевс</dc:creator>
  <dc:description/>
  <dc:language>ru-RU</dc:language>
  <cp:lastModifiedBy/>
  <dcterms:modified xsi:type="dcterms:W3CDTF">2023-02-11T22:40:08Z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Krokoz™</vt:lpwstr>
  </property>
</Properties>
</file>