
<file path=[Content_Types].xml><?xml version="1.0" encoding="utf-8"?>
<Types xmlns="http://schemas.openxmlformats.org/package/2006/content-types">
  <Override PartName="/xl/tables/table25.xml" ContentType="application/vnd.openxmlformats-officedocument.spreadsheetml.table+xml"/>
  <Override PartName="/xl/tables/table72.xml" ContentType="application/vnd.openxmlformats-officedocument.spreadsheetml.table+xml"/>
  <Override PartName="/xl/tables/table101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6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tables/table139.xml" ContentType="application/vnd.openxmlformats-officedocument.spreadsheetml.table+xml"/>
  <Override PartName="/xl/tables/table168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157.xml" ContentType="application/vnd.openxmlformats-officedocument.spreadsheetml.table+xml"/>
  <Override PartName="/xl/tables/table175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tables/table135.xml" ContentType="application/vnd.openxmlformats-officedocument.spreadsheetml.table+xml"/>
  <Override PartName="/xl/tables/table146.xml" ContentType="application/vnd.openxmlformats-officedocument.spreadsheetml.table+xml"/>
  <Override PartName="/xl/tables/table164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tables/table153.xml" ContentType="application/vnd.openxmlformats-officedocument.spreadsheetml.table+xml"/>
  <Override PartName="/xl/tables/table171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31.xml" ContentType="application/vnd.openxmlformats-officedocument.spreadsheetml.table+xml"/>
  <Override PartName="/xl/tables/table142.xml" ContentType="application/vnd.openxmlformats-officedocument.spreadsheetml.table+xml"/>
  <Override PartName="/xl/tables/table160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tables/table158.xml" ContentType="application/vnd.openxmlformats-officedocument.spreadsheetml.table+xml"/>
  <Override PartName="/xl/tables/table169.xml" ContentType="application/vnd.openxmlformats-officedocument.spreadsheetml.table+xml"/>
  <Override PartName="/docProps/app.xml" ContentType="application/vnd.openxmlformats-officedocument.extended-properties+xml"/>
  <Override PartName="/xl/tables/table89.xml" ContentType="application/vnd.openxmlformats-officedocument.spreadsheetml.table+xml"/>
  <Override PartName="/xl/tables/table129.xml" ContentType="application/vnd.openxmlformats-officedocument.spreadsheetml.table+xml"/>
  <Override PartName="/xl/tables/table147.xml" ContentType="application/vnd.openxmlformats-officedocument.spreadsheetml.table+xml"/>
  <Override PartName="/xl/tables/table176.xml" ContentType="application/vnd.openxmlformats-officedocument.spreadsheetml.table+xml"/>
  <Override PartName="/xl/tables/table49.xml" ContentType="application/vnd.openxmlformats-officedocument.spreadsheetml.table+xml"/>
  <Override PartName="/xl/tables/table78.xml" ContentType="application/vnd.openxmlformats-officedocument.spreadsheetml.table+xml"/>
  <Override PartName="/xl/tables/table96.xml" ContentType="application/vnd.openxmlformats-officedocument.spreadsheetml.table+xml"/>
  <Override PartName="/xl/tables/table107.xml" ContentType="application/vnd.openxmlformats-officedocument.spreadsheetml.table+xml"/>
  <Override PartName="/xl/tables/table118.xml" ContentType="application/vnd.openxmlformats-officedocument.spreadsheetml.table+xml"/>
  <Override PartName="/xl/tables/table136.xml" ContentType="application/vnd.openxmlformats-officedocument.spreadsheetml.table+xml"/>
  <Override PartName="/xl/tables/table154.xml" ContentType="application/vnd.openxmlformats-officedocument.spreadsheetml.table+xml"/>
  <Override PartName="/xl/tables/table165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38.xml" ContentType="application/vnd.openxmlformats-officedocument.spreadsheetml.table+xml"/>
  <Override PartName="/xl/tables/table67.xml" ContentType="application/vnd.openxmlformats-officedocument.spreadsheetml.table+xml"/>
  <Override PartName="/xl/tables/table8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tables/table143.xml" ContentType="application/vnd.openxmlformats-officedocument.spreadsheetml.table+xml"/>
  <Override PartName="/xl/tables/table161.xml" ContentType="application/vnd.openxmlformats-officedocument.spreadsheetml.table+xml"/>
  <Override PartName="/xl/tables/table172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74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32.xml" ContentType="application/vnd.openxmlformats-officedocument.spreadsheetml.table+xml"/>
  <Override PartName="/xl/tables/table150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59.xml" ContentType="application/vnd.openxmlformats-officedocument.spreadsheetml.table+xml"/>
  <Override PartName="/xl/tables/table119.xml" ContentType="application/vnd.openxmlformats-officedocument.spreadsheetml.table+xml"/>
  <Override PartName="/xl/tables/table137.xml" ContentType="application/vnd.openxmlformats-officedocument.spreadsheetml.table+xml"/>
  <Override PartName="/xl/tables/table148.xml" ContentType="application/vnd.openxmlformats-officedocument.spreadsheetml.table+xml"/>
  <Override PartName="/xl/tables/table166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155.xml" ContentType="application/vnd.openxmlformats-officedocument.spreadsheetml.table+xml"/>
  <Override PartName="/xl/tables/table173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33.xml" ContentType="application/vnd.openxmlformats-officedocument.spreadsheetml.table+xml"/>
  <Override PartName="/xl/tables/table144.xml" ContentType="application/vnd.openxmlformats-officedocument.spreadsheetml.table+xml"/>
  <Override PartName="/xl/tables/table162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tables/table140.xml" ContentType="application/vnd.openxmlformats-officedocument.spreadsheetml.table+xml"/>
  <Override PartName="/xl/tables/table151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149.xml" ContentType="application/vnd.openxmlformats-officedocument.spreadsheetml.table+xml"/>
  <Override PartName="/xl/worksheets/sheet2.xml" ContentType="application/vnd.openxmlformats-officedocument.spreadsheetml.worksheet+xml"/>
  <Override PartName="/xl/tables/table109.xml" ContentType="application/vnd.openxmlformats-officedocument.spreadsheetml.table+xml"/>
  <Override PartName="/xl/tables/table138.xml" ContentType="application/vnd.openxmlformats-officedocument.spreadsheetml.table+xml"/>
  <Override PartName="/xl/tables/table156.xml" ContentType="application/vnd.openxmlformats-officedocument.spreadsheetml.table+xml"/>
  <Override PartName="/xl/tables/table167.xml" ContentType="application/vnd.openxmlformats-officedocument.spreadsheetml.table+xml"/>
  <Override PartName="/xl/tables/table69.xml" ContentType="application/vnd.openxmlformats-officedocument.spreadsheetml.table+xml"/>
  <Override PartName="/xl/tables/table87.xml" ContentType="application/vnd.openxmlformats-officedocument.spreadsheetml.table+xml"/>
  <Override PartName="/xl/tables/table98.xml" ContentType="application/vnd.openxmlformats-officedocument.spreadsheetml.table+xml"/>
  <Override PartName="/xl/tables/table116.xml" ContentType="application/vnd.openxmlformats-officedocument.spreadsheetml.table+xml"/>
  <Override PartName="/xl/tables/table127.xml" ContentType="application/vnd.openxmlformats-officedocument.spreadsheetml.table+xml"/>
  <Override PartName="/xl/tables/table145.xml" ContentType="application/vnd.openxmlformats-officedocument.spreadsheetml.table+xml"/>
  <Override PartName="/xl/tables/table163.xml" ContentType="application/vnd.openxmlformats-officedocument.spreadsheetml.table+xml"/>
  <Override PartName="/xl/tables/table174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76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34.xml" ContentType="application/vnd.openxmlformats-officedocument.spreadsheetml.table+xml"/>
  <Override PartName="/xl/tables/table152.xml" ContentType="application/vnd.openxmlformats-officedocument.spreadsheetml.table+xml"/>
  <Override PartName="/xl/worksheets/sheet17.xml" ContentType="application/vnd.openxmlformats-officedocument.spreadsheetml.worksheet+xml"/>
  <Override PartName="/xl/tables/table18.xml" ContentType="application/vnd.openxmlformats-officedocument.spreadsheetml.table+xml"/>
  <Override PartName="/xl/tables/table36.xml" ContentType="application/vnd.openxmlformats-officedocument.spreadsheetml.table+xml"/>
  <Override PartName="/xl/tables/table65.xml" ContentType="application/vnd.openxmlformats-officedocument.spreadsheetml.table+xml"/>
  <Override PartName="/xl/tables/table8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xl/tables/table141.xml" ContentType="application/vnd.openxmlformats-officedocument.spreadsheetml.table+xml"/>
  <Override PartName="/xl/tables/table170.xml" ContentType="application/vnd.openxmlformats-officedocument.spreadsheetml.table+xml"/>
  <Override PartName="/xl/tables/table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90.xml" ContentType="application/vnd.openxmlformats-officedocument.spreadsheetml.table+xml"/>
  <Override PartName="/xl/tables/table130.xml" ContentType="application/vnd.openxmlformats-officedocument.spreadsheetml.table+xml"/>
  <Override PartName="/xl/tables/table32.xml" ContentType="application/vnd.openxmlformats-officedocument.spreadsheetml.table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tables/table2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 firstSheet="17"/>
  </bookViews>
  <sheets>
    <sheet name="31.03.2023            " sheetId="157" r:id="rId1"/>
    <sheet name="30.03.2023            " sheetId="156" r:id="rId2"/>
    <sheet name="29.03.2023            " sheetId="155" r:id="rId3"/>
    <sheet name="28.03.2023            " sheetId="154" r:id="rId4"/>
    <sheet name="27.03.2023            " sheetId="153" r:id="rId5"/>
    <sheet name="24.03.2023            " sheetId="152" r:id="rId6"/>
    <sheet name="23.03.2023            " sheetId="151" r:id="rId7"/>
    <sheet name="22.03.2023            " sheetId="150" r:id="rId8"/>
    <sheet name="21.03.2023            " sheetId="149" r:id="rId9"/>
    <sheet name="20.03.2023            " sheetId="148" r:id="rId10"/>
    <sheet name="17.03.2023            " sheetId="147" r:id="rId11"/>
    <sheet name="16.03.2023            " sheetId="146" r:id="rId12"/>
    <sheet name="15.03.2023           " sheetId="145" r:id="rId13"/>
    <sheet name="14.03.2023           " sheetId="144" r:id="rId14"/>
    <sheet name="13.03.2023           " sheetId="143" r:id="rId15"/>
    <sheet name="10.03.2023           " sheetId="142" r:id="rId16"/>
    <sheet name="09.03.2023           " sheetId="141" r:id="rId17"/>
    <sheet name="07.03.2023          " sheetId="140" r:id="rId18"/>
    <sheet name="06.03.2023          " sheetId="139" r:id="rId19"/>
    <sheet name="03.03.2023          " sheetId="138" r:id="rId20"/>
    <sheet name="02.03.2023          " sheetId="137" r:id="rId21"/>
    <sheet name="01.03.2023          " sheetId="136" r:id="rId22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5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5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4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<sst xmlns="http://schemas.openxmlformats.org/spreadsheetml/2006/main" count="3330" uniqueCount="166">
  <si>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</si>
  <si>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</si>
  <si>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</si>
  <si>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</si>
  <si>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</si>
  <si>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</si>
  <si>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</si>
  <si>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</si>
  <si>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</si>
  <si>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</si>
  <si>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</si>
  <si>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</si>
  <si>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</si>
  <si>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</si>
  <si>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</si>
  <si>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</si>
  <si>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</si>
  <si>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</si>
  <si>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</si>
  <si>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</si>
  <si>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</si>
  <si>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</si>
  <si>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</si>
  <si>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</si>
  <si>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</si>
  <si>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</si>
  <si>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</si>
  <si>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</si>
  <si>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</si>
  <si>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</si>
  <si>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</si>
  <si>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</si>
  <si>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</si>
  <si>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</si>
  <si>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</si>
  <si>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</si>
  <si>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</si>
  <si>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</si>
  <si>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</si>
  <si>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</si>
  <si>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</si>
  <si>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 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</si>
  <si>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</si>
  <si>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</si>
  <si>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</si>
  <si>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</si>
  <si>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</si>
  <si>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</si>
  <si>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</si>
  <si>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</si>
  <si>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</si>
  <si>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</si>
  <si>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</si>
  <si>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</si>
  <si>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</si>
  <si>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</si>
  <si>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</si>
  <si>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</si>
  <si>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</si>
  <si>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</si>
  <si>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</si>
  <si>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</si>
  <si>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</si>
  <si>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Андреева </t>
  </si>
  <si>
    <t xml:space="preserve">М1-300 сер </t>
  </si>
  <si>
    <t xml:space="preserve">ник Попова </t>
  </si>
  <si>
    <t xml:space="preserve">м/а Васильева </t>
  </si>
  <si>
    <t>оц-ка</t>
  </si>
  <si>
    <t xml:space="preserve">Скобелева </t>
  </si>
  <si>
    <t xml:space="preserve">М1-300 бел </t>
  </si>
  <si>
    <t>М1-400  кор</t>
  </si>
  <si>
    <t xml:space="preserve">М1-500  сер </t>
  </si>
  <si>
    <t xml:space="preserve">бел Попова </t>
  </si>
  <si>
    <t>Арефьева</t>
  </si>
  <si>
    <t>М2-500  сер</t>
  </si>
  <si>
    <t>М2-300  сер</t>
  </si>
  <si>
    <t>М1-150  бел L</t>
  </si>
  <si>
    <t xml:space="preserve">М2-400 сер </t>
  </si>
  <si>
    <t>М1-500  бел</t>
  </si>
  <si>
    <t xml:space="preserve">с/а Васильева </t>
  </si>
  <si>
    <t>М1-150  бел</t>
  </si>
  <si>
    <t>М1-150  сер L</t>
  </si>
  <si>
    <t>М1-300  сер</t>
  </si>
  <si>
    <t>М1-500  сер</t>
  </si>
  <si>
    <t>М1-400  сер</t>
  </si>
  <si>
    <t xml:space="preserve">чер Попова </t>
  </si>
  <si>
    <t>М1-500  кор</t>
  </si>
  <si>
    <t>М2-300  кор</t>
  </si>
  <si>
    <t>Столбец5</t>
  </si>
  <si>
    <t>М1-300  кор</t>
  </si>
  <si>
    <t>М1-200  чер L</t>
  </si>
  <si>
    <t>М1-200  с/а L</t>
  </si>
  <si>
    <t>домофоны</t>
  </si>
  <si>
    <t xml:space="preserve">Попова </t>
  </si>
  <si>
    <t>М1-200  сер L</t>
  </si>
  <si>
    <t xml:space="preserve">М1-300  кор </t>
  </si>
  <si>
    <t>М1-200  кор L</t>
  </si>
  <si>
    <t xml:space="preserve">чер Васильева </t>
  </si>
  <si>
    <t>Гаврилова</t>
  </si>
  <si>
    <t>Скобелева</t>
  </si>
  <si>
    <t>М1-300  бел</t>
  </si>
  <si>
    <t xml:space="preserve">М2-400  сер </t>
  </si>
  <si>
    <t xml:space="preserve">бел Васильева </t>
  </si>
  <si>
    <t>М1-300  с/а</t>
  </si>
  <si>
    <t>М1-150  сер</t>
  </si>
  <si>
    <t xml:space="preserve"> с/а Андреева </t>
  </si>
  <si>
    <t>М1-400  бел</t>
  </si>
  <si>
    <t xml:space="preserve"> м/а Андреева </t>
  </si>
  <si>
    <t>лак кол-ки</t>
  </si>
  <si>
    <t>М1-150  бел ПОСМ</t>
  </si>
  <si>
    <t xml:space="preserve"> черн Андреева </t>
  </si>
  <si>
    <t>М1-400  с/а</t>
  </si>
  <si>
    <t xml:space="preserve">м/а Андреева </t>
  </si>
  <si>
    <t xml:space="preserve"> ник Андреева </t>
  </si>
  <si>
    <t>М1-150  серL</t>
  </si>
  <si>
    <t>9ч(1.04), 6ч(2.04).</t>
  </si>
  <si>
    <t xml:space="preserve">черн Андреева </t>
  </si>
  <si>
    <t>М2-400  кор</t>
  </si>
  <si>
    <t>К16/2-250-12 21 шт(сдано), кр-н 260 6 шт.(сдано)</t>
  </si>
  <si>
    <t>М2-500  чер</t>
  </si>
  <si>
    <t xml:space="preserve">черн Васильева </t>
  </si>
  <si>
    <t>М2-300  бел</t>
  </si>
  <si>
    <t>лак</t>
  </si>
  <si>
    <t xml:space="preserve">черн Попова </t>
  </si>
  <si>
    <t>6,5(25.03)</t>
  </si>
  <si>
    <t>М2-200 сер ЛКД</t>
  </si>
  <si>
    <t>М2-300  сер  ЛКД</t>
  </si>
  <si>
    <t xml:space="preserve">М2-300  сер  </t>
  </si>
  <si>
    <t xml:space="preserve">бел Андреева </t>
  </si>
  <si>
    <t>М2-300 сер  ЛКД</t>
  </si>
  <si>
    <t xml:space="preserve">с/а Андреева </t>
  </si>
  <si>
    <t>М2-300  сер ЛКД</t>
  </si>
  <si>
    <t xml:space="preserve">ник Андреева </t>
  </si>
  <si>
    <t xml:space="preserve">М1-200  чёр </t>
  </si>
  <si>
    <t>М2-200</t>
  </si>
  <si>
    <t xml:space="preserve"> бел Андреева </t>
  </si>
  <si>
    <t>шайбы "Бевард"</t>
  </si>
  <si>
    <t>М1-150 бел  ПОСМ</t>
  </si>
  <si>
    <t>TS ML300 RU1 м/а</t>
  </si>
  <si>
    <t xml:space="preserve">110 с/а Васильева, 1 м/а Попова </t>
  </si>
  <si>
    <t>К15/4-120-12 5 шт, 24/12 40 шт( плата)( сдано)</t>
  </si>
  <si>
    <t>TS ML 300 RU1 м/а</t>
  </si>
  <si>
    <t xml:space="preserve">М1-200  бел L </t>
  </si>
  <si>
    <t xml:space="preserve">120 бел Андреева, 10 ник Васильева </t>
  </si>
  <si>
    <t>M1-200 чер L</t>
  </si>
  <si>
    <t>М1-200 сер L</t>
  </si>
  <si>
    <t xml:space="preserve">ник Васильева </t>
  </si>
  <si>
    <t xml:space="preserve">м/а Попова </t>
  </si>
  <si>
    <t>5 ч(11.03)</t>
  </si>
  <si>
    <t>60 пластин</t>
  </si>
  <si>
    <t xml:space="preserve">домофоны </t>
  </si>
  <si>
    <t>прокладки "Бевард"</t>
  </si>
  <si>
    <t>М1-200  серL</t>
  </si>
  <si>
    <t>М1-200 с/а L</t>
  </si>
  <si>
    <t xml:space="preserve"> чер Попова </t>
  </si>
  <si>
    <t>"Трансвит" 230 шт</t>
  </si>
  <si>
    <t>М2-500  кор ЛКД</t>
  </si>
  <si>
    <t>TSML300 RU 2 сер</t>
  </si>
  <si>
    <t>TS ML 300 RU 2 кор</t>
  </si>
  <si>
    <t>"Трансвит" 395 шт</t>
  </si>
  <si>
    <t>Любимова, Поклад.</t>
  </si>
  <si>
    <t>домофон PRO TM м/а 1 шт, ТМ с/а 2 шт, ТМ чер 3 шт, ЕМ с/а 5 шт.</t>
  </si>
  <si>
    <t>TSML 300 RU 2 сер</t>
  </si>
  <si>
    <t>TSML 300 RU 1 черн</t>
  </si>
  <si>
    <t>TS ML 300 RU 1 черн</t>
  </si>
  <si>
    <t xml:space="preserve">кожа Андреева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</si>
</sst>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  <font>
      <sz val="6"/>
      <name val="Yu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10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97" name="Таблица1145811172023262932353841442581114172023262932353841444750258111417202326293235384144535659626568258111417203162330373044515865727986931001071141211281352916233037445158657279869310010711429162330371211281351421491561631701771841911982052122192298" displayName="Таблица1145811172023262932353841442581114172023262932353841444750258111417202326293235384144535659626568258111417203162330373044515865727986931001071141211281352916233037445158657279869310010711429162330371211281351421491561631701771841911982052122192298" ref="A54:F66" totalsRowShown="0" headerRowDxfId="1055">
  <autoFilter ref="A54:F66"/>
  <tableColumns count="6">
    <tableColumn id="1" name="Кнопка" dataDxfId="1054"/>
    <tableColumn id="2" name="А" dataDxfId="105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98" name="Таблица2156912182124273033363942453691215182124273033363942454851369121518212427303336394245545760636669369121518215172431383145525966738087941011081151221291363101724313845525966738087941011081153101724313812212913614315015716417117818519219920621322299" displayName="Таблица215691218212427303336394245369121518212427303336394245485136912151821242730333639424554576063666936912151821517243138314552596673808794101108115122129136310172431384552596673808794101108115310172431381221291361431501571641711781851921992062132229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99" name="Таблица3167101319222528313437404346471013161922252831343740434649524710131619222528313437404346555861646770471013161922818253239324653606774818895102109116123130137411182532394653606774818895102109116411182532391231301371441511581651721791861932002072100" displayName="Таблица3167101319222528313437404346471013161922252831343740434649524710131619222528313437404346555861646770471013161922818253239324653606774818895102109116123130137411182532394653606774818895102109116411182532391231301371441511581651721791861932002072100" ref="A86:E92" totalsRowShown="0">
  <autoFilter ref="A86:E92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00" name="Таблица5919263340334754616875828996103110117124131138512192633404754616875828996103110117512192633401241311381451521591661731801871942012082152222292362432505121926334047546168758289961031101171245121926334014515215916617318018719420120821522222951219101" displayName="Таблица5919263340334754616875828996103110117124131138512192633404754616875828996103110117512192633401241311381451521591661731801871942012082152222292362432505121926334047546168758289961031101171245121926334014515215916617318018719420120821522222951219101" ref="A3:G11" totalsRowShown="0" headerRowDxfId="1052" dataDxfId="1051" tableBorderDxfId="1050">
  <autoFilter ref="A3:G11"/>
  <tableColumns count="7">
    <tableColumn id="1" name="Бригада 1" dataDxfId="1049"/>
    <tableColumn id="3" name="2"/>
    <tableColumn id="4" name="Замки" dataDxfId="1048"/>
    <tableColumn id="5" name="А" dataDxfId="1047"/>
    <tableColumn id="6" name="Б" dataDxfId="1046"/>
    <tableColumn id="8" name="Г" dataDxfId="1045"/>
    <tableColumn id="9" name="Д=А*Г" dataDxfId="1044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01" name="Таблица5710202734413448556269768390971041111181251321396132027344148556269768390971041111186132027344112513213914615316016717418118819520220921622323023724425161320273441485562697683909710411111812561320273441146153160167174181188195202209216223230613102" displayName="Таблица5710202734413448556269768390971041111181251321396132027344148556269768390971041111186132027344112513213914615316016717418118819520220921622323023724425161320273441485562697683909710411111812561320273441146153160167174181188195202209216223230613102" ref="A13:G21" totalsRowShown="0" headerRowDxfId="1043" dataDxfId="1042" tableBorderDxfId="1041">
  <autoFilter ref="A13:G21"/>
  <tableColumns count="7">
    <tableColumn id="1" name="Бригада 2" dataDxfId="1040"/>
    <tableColumn id="3" name="2"/>
    <tableColumn id="4" name="Замки" dataDxfId="1039"/>
    <tableColumn id="5" name="А" dataDxfId="1038"/>
    <tableColumn id="6" name="Б" dataDxfId="1037"/>
    <tableColumn id="8" name="Г" dataDxfId="1036"/>
    <tableColumn id="9" name="Д=А*Г" dataDxfId="1035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102" name="Таблица5741121283542354956637077849198105112119126133140714212835424956637077849198105112119714212835421261331401471541611681751821891962032102172242312382452527142128354249566370778491981051121191267142128354214715416116817518218919620321021722423171103" displayName="Таблица5741121283542354956637077849198105112119126133140714212835424956637077849198105112119714212835421261331401471541611681751821891962032102172242312382452527142128354249566370778491981051121191267142128354214715416116817518218919620321021722423171103" ref="A32:G40" totalsRowShown="0" headerRowDxfId="1034" dataDxfId="1033" tableBorderDxfId="1032">
  <autoFilter ref="A32:G40"/>
  <tableColumns count="7">
    <tableColumn id="1" name="Бригада 3" dataDxfId="1031"/>
    <tableColumn id="3" name="2"/>
    <tableColumn id="4" name="Замки" dataDxfId="1030"/>
    <tableColumn id="5" name="А" dataDxfId="1029"/>
    <tableColumn id="6" name="Б" dataDxfId="1028"/>
    <tableColumn id="8" name="Г" dataDxfId="1027"/>
    <tableColumn id="9" name="Д=А*Г" dataDxfId="1026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03" name="Таблица5742152229364336505764717885929910611312012713414181522293643505764717885929910611312081522293643127134141148155162169176183190197204211218225232239246253815222936435057647178859299106113120127815222936431481551621691761831901972042112182252328104" displayName="Таблица5742152229364336505764717885929910611312012713414181522293643505764717885929910611312081522293643127134141148155162169176183190197204211218225232239246253815222936435057647178859299106113120127815222936431481551621691761831901972042112182252328104" ref="A43:G49" totalsRowShown="0" headerRowDxfId="1025" dataDxfId="1024" tableBorderDxfId="1023">
  <autoFilter ref="A43:G49"/>
  <tableColumns count="7">
    <tableColumn id="1" name="Модуль" dataDxfId="1022"/>
    <tableColumn id="3" name="2"/>
    <tableColumn id="4" name="Модуль2" dataDxfId="1021"/>
    <tableColumn id="5" name="А" dataDxfId="1020"/>
    <tableColumn id="6" name="Б" dataDxfId="1019"/>
    <tableColumn id="8" name="Г" dataDxfId="1018"/>
    <tableColumn id="9" name="Д=А*Г" dataDxfId="1017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04" name="Таблица5710202734413448556269768390971041111181251321396132027344148556269768390971041111186132027344112513213914615316016717418118819520220921622323023724425161320273441485562697683909710411111812561320273441146153160167174181188195202209216223230613105" displayName="Таблица5710202734413448556269768390971041111181251321396132027344148556269768390971041111186132027344112513213914615316016717418118819520220921622323023724425161320273441485562697683909710411111812561320273441146153160167174181188195202209216223230613105" ref="A22:G30" totalsRowShown="0" headerRowDxfId="1016" dataDxfId="1015" tableBorderDxfId="1014">
  <autoFilter ref="A22:G30"/>
  <tableColumns count="7">
    <tableColumn id="1" name="Бригада 2" dataDxfId="1013"/>
    <tableColumn id="3" name="2"/>
    <tableColumn id="4" name="Замки" dataDxfId="1012"/>
    <tableColumn id="5" name="А" dataDxfId="1011"/>
    <tableColumn id="6" name="Б" dataDxfId="1010"/>
    <tableColumn id="8" name="Г" dataDxfId="1009"/>
    <tableColumn id="9" name="Д=А*Г" dataDxfId="1008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89" name="Таблица1145811172023262932353841442581114172023262932353841444750258111417202326293235384144535659626568258111417203162330373044515865727986931001071141211281352916233037445158657279869310010711429162330371211281351421491561631701771841911982052122192290" displayName="Таблица1145811172023262932353841442581114172023262932353841444750258111417202326293235384144535659626568258111417203162330373044515865727986931001071141211281352916233037445158657279869310010711429162330371211281351421491561631701771841911982052122192290" ref="A54:F66" totalsRowShown="0" headerRowDxfId="1007">
  <autoFilter ref="A54:F66"/>
  <tableColumns count="6">
    <tableColumn id="1" name="Кнопка" dataDxfId="1006"/>
    <tableColumn id="2" name="А" dataDxfId="100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90" name="Таблица2156912182124273033363942453691215182124273033363942454851369121518212427303336394245545760636669369121518215172431383145525966738087941011081151221291363101724313845525966738087941011081153101724313812212913614315015716417117818519219920621322291" displayName="Таблица215691218212427303336394245369121518212427303336394245485136912151821242730333639424554576063666936912151821517243138314552596673808794101108115122129136310172431384552596673808794101108115310172431381221291361431501571641711781851921992062132229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91" name="Таблица3167101319222528313437404346471013161922252831343740434649524710131619222528313437404346555861646770471013161922818253239324653606774818895102109116123130137411182532394653606774818895102109116411182532391231301371441511581651721791861932002072292" displayName="Таблица316710131922252831343740434647101316192225283134374043464952471013161922252831343740434655586164677047101316192281825323932465360677481889510210911612313013741118253239465360677481889510210911641118253239123130137144151158165172179186193200207229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92" name="Таблица5919263340334754616875828996103110117124131138512192633404754616875828996103110117512192633401241311381451521591661731801871942012082152222292362432505121926334047546168758289961031101171245121926334014515215916617318018719420120821522222951219293" displayName="Таблица5919263340334754616875828996103110117124131138512192633404754616875828996103110117512192633401241311381451521591661731801871942012082152222292362432505121926334047546168758289961031101171245121926334014515215916617318018719420120821522222951219293" ref="A3:G11" totalsRowShown="0" headerRowDxfId="1004" dataDxfId="1003" tableBorderDxfId="1002">
  <autoFilter ref="A3:G11"/>
  <tableColumns count="7">
    <tableColumn id="1" name="Бригада 1" dataDxfId="1001"/>
    <tableColumn id="3" name="2"/>
    <tableColumn id="4" name="Замки" dataDxfId="1000"/>
    <tableColumn id="5" name="А" dataDxfId="999"/>
    <tableColumn id="6" name="Б" dataDxfId="998"/>
    <tableColumn id="8" name="Г" dataDxfId="997"/>
    <tableColumn id="9" name="Д=А*Г" dataDxfId="996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93" name="Таблица5710202734413448556269768390971041111181251321396132027344148556269768390971041111186132027344112513213914615316016717418118819520220921622323023724425161320273441485562697683909710411111812561320273441146153160167174181188195202209216223230613294" displayName="Таблица5710202734413448556269768390971041111181251321396132027344148556269768390971041111186132027344112513213914615316016717418118819520220921622323023724425161320273441485562697683909710411111812561320273441146153160167174181188195202209216223230613294" ref="A13:G21" totalsRowShown="0" headerRowDxfId="995" dataDxfId="994" tableBorderDxfId="993">
  <autoFilter ref="A13:G21"/>
  <tableColumns count="7">
    <tableColumn id="1" name="Бригада 2" dataDxfId="992"/>
    <tableColumn id="3" name="2"/>
    <tableColumn id="4" name="Замки" dataDxfId="991"/>
    <tableColumn id="5" name="А" dataDxfId="990"/>
    <tableColumn id="6" name="Б" dataDxfId="989"/>
    <tableColumn id="8" name="Г" dataDxfId="988"/>
    <tableColumn id="9" name="Д=А*Г" dataDxfId="987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94" name="Таблица5741121283542354956637077849198105112119126133140714212835424956637077849198105112119714212835421261331401471541611681751821891962032102172242312382452527142128354249566370778491981051121191267142128354214715416116817518218919620321021722423171295" displayName="Таблица5741121283542354956637077849198105112119126133140714212835424956637077849198105112119714212835421261331401471541611681751821891962032102172242312382452527142128354249566370778491981051121191267142128354214715416116817518218919620321021722423171295" ref="A32:G40" totalsRowShown="0" headerRowDxfId="986" dataDxfId="985" tableBorderDxfId="984">
  <autoFilter ref="A32:G40"/>
  <tableColumns count="7">
    <tableColumn id="1" name="Бригада 3" dataDxfId="983"/>
    <tableColumn id="3" name="2"/>
    <tableColumn id="4" name="Замки" dataDxfId="982"/>
    <tableColumn id="5" name="А" dataDxfId="981"/>
    <tableColumn id="6" name="Б" dataDxfId="980"/>
    <tableColumn id="8" name="Г" dataDxfId="979"/>
    <tableColumn id="9" name="Д=А*Г" dataDxfId="978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95" name="Таблица5742152229364336505764717885929910611312012713414181522293643505764717885929910611312081522293643127134141148155162169176183190197204211218225232239246253815222936435057647178859299106113120127815222936431481551621691761831901972042112182252328296" displayName="Таблица5742152229364336505764717885929910611312012713414181522293643505764717885929910611312081522293643127134141148155162169176183190197204211218225232239246253815222936435057647178859299106113120127815222936431481551621691761831901972042112182252328296" ref="A43:G49" totalsRowShown="0" headerRowDxfId="977" dataDxfId="976" tableBorderDxfId="975">
  <autoFilter ref="A43:G49"/>
  <tableColumns count="7">
    <tableColumn id="1" name="Модуль" dataDxfId="974"/>
    <tableColumn id="3" name="2"/>
    <tableColumn id="4" name="Модуль2" dataDxfId="973"/>
    <tableColumn id="5" name="А" dataDxfId="972"/>
    <tableColumn id="6" name="Б" dataDxfId="971"/>
    <tableColumn id="8" name="Г" dataDxfId="970"/>
    <tableColumn id="9" name="Д=А*Г" dataDxfId="969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96" name="Таблица5710202734413448556269768390971041111181251321396132027344148556269768390971041111186132027344112513213914615316016717418118819520220921622323023724425161320273441485562697683909710411111812561320273441146153160167174181188195202209216223230613297" displayName="Таблица5710202734413448556269768390971041111181251321396132027344148556269768390971041111186132027344112513213914615316016717418118819520220921622323023724425161320273441485562697683909710411111812561320273441146153160167174181188195202209216223230613297" ref="A22:G30" totalsRowShown="0" headerRowDxfId="968" dataDxfId="967" tableBorderDxfId="966">
  <autoFilter ref="A22:G30"/>
  <tableColumns count="7">
    <tableColumn id="1" name="Бригада 2" dataDxfId="965"/>
    <tableColumn id="3" name="2"/>
    <tableColumn id="4" name="Замки" dataDxfId="964"/>
    <tableColumn id="5" name="А" dataDxfId="963"/>
    <tableColumn id="6" name="Б" dataDxfId="962"/>
    <tableColumn id="8" name="Г" dataDxfId="961"/>
    <tableColumn id="9" name="Д=А*Г" dataDxfId="960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81" name="Таблица1145811172023262932353841442581114172023262932353841444750258111417202326293235384144535659626568258111417203162330373044515865727986931001071141211281352916233037445158657279869310010711429162330371211281351421491561631701771841911982052122192282" displayName="Таблица1145811172023262932353841442581114172023262932353841444750258111417202326293235384144535659626568258111417203162330373044515865727986931001071141211281352916233037445158657279869310010711429162330371211281351421491561631701771841911982052122192282" ref="A54:F66" totalsRowShown="0" headerRowDxfId="959">
  <autoFilter ref="A54:F66"/>
  <tableColumns count="6">
    <tableColumn id="1" name="Кнопка" dataDxfId="958"/>
    <tableColumn id="2" name="А" dataDxfId="95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82" name="Таблица2156912182124273033363942453691215182124273033363942454851369121518212427303336394245545760636669369121518215172431383145525966738087941011081151221291363101724313845525966738087941011081153101724313812212913614315015716417117818519219920621322283" displayName="Таблица215691218212427303336394245369121518212427303336394245485136912151821242730333639424554576063666936912151821517243138314552596673808794101108115122129136310172431384552596673808794101108115310172431381221291361431501571641711781851921992062132228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83" name="Таблица3167101319222528313437404346471013161922252831343740434649524710131619222528313437404346555861646770471013161922818253239324653606774818895102109116123130137411182532394653606774818895102109116411182532391231301371441511581651721791861932002072284" displayName="Таблица316710131922252831343740434647101316192225283134374043464952471013161922252831343740434655586164677047101316192281825323932465360677481889510210911612313013741118253239465360677481889510210911641118253239123130137144151158165172179186193200207228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84" name="Таблица5919263340334754616875828996103110117124131138512192633404754616875828996103110117512192633401241311381451521591661731801871942012082152222292362432505121926334047546168758289961031101171245121926334014515215916617318018719420120821522222951219285" displayName="Таблица5919263340334754616875828996103110117124131138512192633404754616875828996103110117512192633401241311381451521591661731801871942012082152222292362432505121926334047546168758289961031101171245121926334014515215916617318018719420120821522222951219285" ref="A3:G11" totalsRowShown="0" headerRowDxfId="956" dataDxfId="955" tableBorderDxfId="954">
  <autoFilter ref="A3:G11"/>
  <tableColumns count="7">
    <tableColumn id="1" name="Бригада 1" dataDxfId="953"/>
    <tableColumn id="3" name="2"/>
    <tableColumn id="4" name="Замки" dataDxfId="952"/>
    <tableColumn id="5" name="А" dataDxfId="951"/>
    <tableColumn id="6" name="Б" dataDxfId="950"/>
    <tableColumn id="8" name="Г" dataDxfId="949"/>
    <tableColumn id="9" name="Д=А*Г" dataDxfId="948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85" name="Таблица5710202734413448556269768390971041111181251321396132027344148556269768390971041111186132027344112513213914615316016717418118819520220921622323023724425161320273441485562697683909710411111812561320273441146153160167174181188195202209216223230613286" displayName="Таблица5710202734413448556269768390971041111181251321396132027344148556269768390971041111186132027344112513213914615316016717418118819520220921622323023724425161320273441485562697683909710411111812561320273441146153160167174181188195202209216223230613286" ref="A13:G21" totalsRowShown="0" headerRowDxfId="947" dataDxfId="946" tableBorderDxfId="945">
  <autoFilter ref="A13:G21"/>
  <tableColumns count="7">
    <tableColumn id="1" name="Бригада 2" dataDxfId="944"/>
    <tableColumn id="3" name="2"/>
    <tableColumn id="4" name="Замки" dataDxfId="943"/>
    <tableColumn id="5" name="А" dataDxfId="942"/>
    <tableColumn id="6" name="Б" dataDxfId="941"/>
    <tableColumn id="8" name="Г" dataDxfId="940"/>
    <tableColumn id="9" name="Д=А*Г" dataDxfId="939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86" name="Таблица5741121283542354956637077849198105112119126133140714212835424956637077849198105112119714212835421261331401471541611681751821891962032102172242312382452527142128354249566370778491981051121191267142128354214715416116817518218919620321021722423171287" displayName="Таблица5741121283542354956637077849198105112119126133140714212835424956637077849198105112119714212835421261331401471541611681751821891962032102172242312382452527142128354249566370778491981051121191267142128354214715416116817518218919620321021722423171287" ref="A32:G40" totalsRowShown="0" headerRowDxfId="938" dataDxfId="937" tableBorderDxfId="936">
  <autoFilter ref="A32:G40"/>
  <tableColumns count="7">
    <tableColumn id="1" name="Бригада 3" dataDxfId="935"/>
    <tableColumn id="3" name="2"/>
    <tableColumn id="4" name="Замки" dataDxfId="934"/>
    <tableColumn id="5" name="А" dataDxfId="933"/>
    <tableColumn id="6" name="Б" dataDxfId="932"/>
    <tableColumn id="8" name="Г" dataDxfId="931"/>
    <tableColumn id="9" name="Д=А*Г" dataDxfId="930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87" name="Таблица5742152229364336505764717885929910611312012713414181522293643505764717885929910611312081522293643127134141148155162169176183190197204211218225232239246253815222936435057647178859299106113120127815222936431481551621691761831901972042112182252328288" displayName="Таблица5742152229364336505764717885929910611312012713414181522293643505764717885929910611312081522293643127134141148155162169176183190197204211218225232239246253815222936435057647178859299106113120127815222936431481551621691761831901972042112182252328288" ref="A43:G49" totalsRowShown="0" headerRowDxfId="929" dataDxfId="928" tableBorderDxfId="927">
  <autoFilter ref="A43:G49"/>
  <tableColumns count="7">
    <tableColumn id="1" name="Модуль" dataDxfId="926"/>
    <tableColumn id="3" name="2"/>
    <tableColumn id="4" name="Модуль2" dataDxfId="925"/>
    <tableColumn id="5" name="А" dataDxfId="924"/>
    <tableColumn id="6" name="Б" dataDxfId="923"/>
    <tableColumn id="8" name="Г" dataDxfId="922"/>
    <tableColumn id="9" name="Д=А*Г" dataDxfId="921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88" name="Таблица5710202734413448556269768390971041111181251321396132027344148556269768390971041111186132027344112513213914615316016717418118819520220921622323023724425161320273441485562697683909710411111812561320273441146153160167174181188195202209216223230613289" displayName="Таблица5710202734413448556269768390971041111181251321396132027344148556269768390971041111186132027344112513213914615316016717418118819520220921622323023724425161320273441485562697683909710411111812561320273441146153160167174181188195202209216223230613289" ref="A22:G30" totalsRowShown="0" headerRowDxfId="920" dataDxfId="919" tableBorderDxfId="918">
  <autoFilter ref="A22:G30"/>
  <tableColumns count="7">
    <tableColumn id="1" name="Бригада 2" dataDxfId="917"/>
    <tableColumn id="3" name="2"/>
    <tableColumn id="4" name="Замки" dataDxfId="916"/>
    <tableColumn id="5" name="А" dataDxfId="915"/>
    <tableColumn id="6" name="Б" dataDxfId="914"/>
    <tableColumn id="8" name="Г" dataDxfId="913"/>
    <tableColumn id="9" name="Д=А*Г" dataDxfId="912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73" name="Таблица1145811172023262932353841442581114172023262932353841444750258111417202326293235384144535659626568258111417203162330373044515865727986931001071141211281352916233037445158657279869310010711429162330371211281351421491561631701771841911982052122192274" displayName="Таблица1145811172023262932353841442581114172023262932353841444750258111417202326293235384144535659626568258111417203162330373044515865727986931001071141211281352916233037445158657279869310010711429162330371211281351421491561631701771841911982052122192274" ref="A54:F66" totalsRowShown="0" headerRowDxfId="911">
  <autoFilter ref="A54:F66"/>
  <tableColumns count="6">
    <tableColumn id="1" name="Кнопка" dataDxfId="910"/>
    <tableColumn id="2" name="А" dataDxfId="90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74" name="Таблица2156912182124273033363942453691215182124273033363942454851369121518212427303336394245545760636669369121518215172431383145525966738087941011081151221291363101724313845525966738087941011081153101724313812212913614315015716417117818519219920621322275" displayName="Таблица215691218212427303336394245369121518212427303336394245485136912151821242730333639424554576063666936912151821517243138314552596673808794101108115122129136310172431384552596673808794101108115310172431381221291361431501571641711781851921992062132227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75" name="Таблица3167101319222528313437404346471013161922252831343740434649524710131619222528313437404346555861646770471013161922818253239324653606774818895102109116123130137411182532394653606774818895102109116411182532391231301371441511581651721791861932002072276" displayName="Таблица316710131922252831343740434647101316192225283134374043464952471013161922252831343740434655586164677047101316192281825323932465360677481889510210911612313013741118253239465360677481889510210911641118253239123130137144151158165172179186193200207227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76" name="Таблица5919263340334754616875828996103110117124131138512192633404754616875828996103110117512192633401241311381451521591661731801871942012082152222292362432505121926334047546168758289961031101171245121926334014515215916617318018719420120821522222951219277" displayName="Таблица5919263340334754616875828996103110117124131138512192633404754616875828996103110117512192633401241311381451521591661731801871942012082152222292362432505121926334047546168758289961031101171245121926334014515215916617318018719420120821522222951219277" ref="A3:G11" totalsRowShown="0" headerRowDxfId="908" dataDxfId="907" tableBorderDxfId="906">
  <autoFilter ref="A3:G11"/>
  <tableColumns count="7">
    <tableColumn id="1" name="Бригада 1" dataDxfId="905"/>
    <tableColumn id="3" name="2"/>
    <tableColumn id="4" name="Замки" dataDxfId="904"/>
    <tableColumn id="5" name="А" dataDxfId="903"/>
    <tableColumn id="6" name="Б" dataDxfId="902"/>
    <tableColumn id="8" name="Г" dataDxfId="901"/>
    <tableColumn id="9" name="Д=А*Г" dataDxfId="900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77" name="Таблица5710202734413448556269768390971041111181251321396132027344148556269768390971041111186132027344112513213914615316016717418118819520220921622323023724425161320273441485562697683909710411111812561320273441146153160167174181188195202209216223230613278" displayName="Таблица5710202734413448556269768390971041111181251321396132027344148556269768390971041111186132027344112513213914615316016717418118819520220921622323023724425161320273441485562697683909710411111812561320273441146153160167174181188195202209216223230613278" ref="A13:G21" totalsRowShown="0" headerRowDxfId="899" dataDxfId="898" tableBorderDxfId="897">
  <autoFilter ref="A13:G21"/>
  <tableColumns count="7">
    <tableColumn id="1" name="Бригада 2" dataDxfId="896"/>
    <tableColumn id="3" name="2"/>
    <tableColumn id="4" name="Замки" dataDxfId="895"/>
    <tableColumn id="5" name="А" dataDxfId="894"/>
    <tableColumn id="6" name="Б" dataDxfId="893"/>
    <tableColumn id="8" name="Г" dataDxfId="892"/>
    <tableColumn id="9" name="Д=А*Г" dataDxfId="891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78" name="Таблица5741121283542354956637077849198105112119126133140714212835424956637077849198105112119714212835421261331401471541611681751821891962032102172242312382452527142128354249566370778491981051121191267142128354214715416116817518218919620321021722423171279" displayName="Таблица5741121283542354956637077849198105112119126133140714212835424956637077849198105112119714212835421261331401471541611681751821891962032102172242312382452527142128354249566370778491981051121191267142128354214715416116817518218919620321021722423171279" ref="A32:G40" totalsRowShown="0" headerRowDxfId="890" dataDxfId="889" tableBorderDxfId="888">
  <autoFilter ref="A32:G40"/>
  <tableColumns count="7">
    <tableColumn id="1" name="Бригада 3" dataDxfId="887"/>
    <tableColumn id="3" name="2"/>
    <tableColumn id="4" name="Замки" dataDxfId="886"/>
    <tableColumn id="5" name="А" dataDxfId="885"/>
    <tableColumn id="6" name="Б" dataDxfId="884"/>
    <tableColumn id="8" name="Г" dataDxfId="883"/>
    <tableColumn id="9" name="Д=А*Г" dataDxfId="882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79" name="Таблица5742152229364336505764717885929910611312012713414181522293643505764717885929910611312081522293643127134141148155162169176183190197204211218225232239246253815222936435057647178859299106113120127815222936431481551621691761831901972042112182252328280" displayName="Таблица5742152229364336505764717885929910611312012713414181522293643505764717885929910611312081522293643127134141148155162169176183190197204211218225232239246253815222936435057647178859299106113120127815222936431481551621691761831901972042112182252328280" ref="A43:G49" totalsRowShown="0" headerRowDxfId="881" dataDxfId="880" tableBorderDxfId="879">
  <autoFilter ref="A43:G49"/>
  <tableColumns count="7">
    <tableColumn id="1" name="Модуль" dataDxfId="878"/>
    <tableColumn id="3" name="2"/>
    <tableColumn id="4" name="Модуль2" dataDxfId="877"/>
    <tableColumn id="5" name="А" dataDxfId="876"/>
    <tableColumn id="6" name="Б" dataDxfId="875"/>
    <tableColumn id="8" name="Г" dataDxfId="874"/>
    <tableColumn id="9" name="Д=А*Г" dataDxfId="873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80" name="Таблица5710202734413448556269768390971041111181251321396132027344148556269768390971041111186132027344112513213914615316016717418118819520220921622323023724425161320273441485562697683909710411111812561320273441146153160167174181188195202209216223230613281" displayName="Таблица5710202734413448556269768390971041111181251321396132027344148556269768390971041111186132027344112513213914615316016717418118819520220921622323023724425161320273441485562697683909710411111812561320273441146153160167174181188195202209216223230613281" ref="A22:G30" totalsRowShown="0" headerRowDxfId="872" dataDxfId="871" tableBorderDxfId="870">
  <autoFilter ref="A22:G30"/>
  <tableColumns count="7">
    <tableColumn id="1" name="Бригада 2" dataDxfId="869"/>
    <tableColumn id="3" name="2"/>
    <tableColumn id="4" name="Замки" dataDxfId="868"/>
    <tableColumn id="5" name="А" dataDxfId="867"/>
    <tableColumn id="6" name="Б" dataDxfId="866"/>
    <tableColumn id="8" name="Г" dataDxfId="865"/>
    <tableColumn id="9" name="Д=А*Г" dataDxfId="86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65" name="Таблица1145811172023262932353841442581114172023262932353841444750258111417202326293235384144535659626568258111417203162330373044515865727986931001071141211281352916233037445158657279869310010711429162330371211281351421491561631701771841911982052122192266" displayName="Таблица1145811172023262932353841442581114172023262932353841444750258111417202326293235384144535659626568258111417203162330373044515865727986931001071141211281352916233037445158657279869310010711429162330371211281351421491561631701771841911982052122192266" ref="A54:F66" totalsRowShown="0" headerRowDxfId="863">
  <autoFilter ref="A54:F66"/>
  <tableColumns count="6">
    <tableColumn id="1" name="Кнопка" dataDxfId="862"/>
    <tableColumn id="2" name="А" dataDxfId="86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66" name="Таблица2156912182124273033363942453691215182124273033363942454851369121518212427303336394245545760636669369121518215172431383145525966738087941011081151221291363101724313845525966738087941011081153101724313812212913614315015716417117818519219920621322267" displayName="Таблица215691218212427303336394245369121518212427303336394245485136912151821242730333639424554576063666936912151821517243138314552596673808794101108115122129136310172431384552596673808794101108115310172431381221291361431501571641711781851921992062132226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67" name="Таблица3167101319222528313437404346471013161922252831343740434649524710131619222528313437404346555861646770471013161922818253239324653606774818895102109116123130137411182532394653606774818895102109116411182532391231301371441511581651721791861932002072268" displayName="Таблица316710131922252831343740434647101316192225283134374043464952471013161922252831343740434655586164677047101316192281825323932465360677481889510210911612313013741118253239465360677481889510210911641118253239123130137144151158165172179186193200207226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68" name="Таблица5919263340334754616875828996103110117124131138512192633404754616875828996103110117512192633401241311381451521591661731801871942012082152222292362432505121926334047546168758289961031101171245121926334014515215916617318018719420120821522222951219269" displayName="Таблица5919263340334754616875828996103110117124131138512192633404754616875828996103110117512192633401241311381451521591661731801871942012082152222292362432505121926334047546168758289961031101171245121926334014515215916617318018719420120821522222951219269" ref="A3:G11" totalsRowShown="0" headerRowDxfId="860" dataDxfId="859" tableBorderDxfId="858">
  <autoFilter ref="A3:G11"/>
  <tableColumns count="7">
    <tableColumn id="1" name="Бригада 1" dataDxfId="857"/>
    <tableColumn id="3" name="2"/>
    <tableColumn id="4" name="Замки" dataDxfId="856"/>
    <tableColumn id="5" name="А" dataDxfId="855"/>
    <tableColumn id="6" name="Б" dataDxfId="854"/>
    <tableColumn id="8" name="Г" dataDxfId="853"/>
    <tableColumn id="9" name="Д=А*Г" dataDxfId="852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69" name="Таблица5710202734413448556269768390971041111181251321396132027344148556269768390971041111186132027344112513213914615316016717418118819520220921622323023724425161320273441485562697683909710411111812561320273441146153160167174181188195202209216223230613270" displayName="Таблица5710202734413448556269768390971041111181251321396132027344148556269768390971041111186132027344112513213914615316016717418118819520220921622323023724425161320273441485562697683909710411111812561320273441146153160167174181188195202209216223230613270" ref="A13:G21" totalsRowShown="0" headerRowDxfId="851" dataDxfId="850" tableBorderDxfId="849">
  <autoFilter ref="A13:G21"/>
  <tableColumns count="7">
    <tableColumn id="1" name="Бригада 2" dataDxfId="848"/>
    <tableColumn id="3" name="2"/>
    <tableColumn id="4" name="Замки" dataDxfId="847"/>
    <tableColumn id="5" name="А" dataDxfId="846"/>
    <tableColumn id="6" name="Б" dataDxfId="845"/>
    <tableColumn id="8" name="Г" dataDxfId="844"/>
    <tableColumn id="9" name="Д=А*Г" dataDxfId="843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70" name="Таблица5741121283542354956637077849198105112119126133140714212835424956637077849198105112119714212835421261331401471541611681751821891962032102172242312382452527142128354249566370778491981051121191267142128354214715416116817518218919620321021722423171271" displayName="Таблица5741121283542354956637077849198105112119126133140714212835424956637077849198105112119714212835421261331401471541611681751821891962032102172242312382452527142128354249566370778491981051121191267142128354214715416116817518218919620321021722423171271" ref="A32:G40" totalsRowShown="0" headerRowDxfId="842" dataDxfId="841" tableBorderDxfId="840">
  <autoFilter ref="A32:G40"/>
  <tableColumns count="7">
    <tableColumn id="1" name="Бригада 3" dataDxfId="839"/>
    <tableColumn id="3" name="2"/>
    <tableColumn id="4" name="Замки" dataDxfId="838"/>
    <tableColumn id="5" name="А" dataDxfId="837"/>
    <tableColumn id="6" name="Б" dataDxfId="836"/>
    <tableColumn id="8" name="Г" dataDxfId="835"/>
    <tableColumn id="9" name="Д=А*Г" dataDxfId="83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71" name="Таблица5742152229364336505764717885929910611312012713414181522293643505764717885929910611312081522293643127134141148155162169176183190197204211218225232239246253815222936435057647178859299106113120127815222936431481551621691761831901972042112182252328272" displayName="Таблица5742152229364336505764717885929910611312012713414181522293643505764717885929910611312081522293643127134141148155162169176183190197204211218225232239246253815222936435057647178859299106113120127815222936431481551621691761831901972042112182252328272" ref="A43:G49" totalsRowShown="0" headerRowDxfId="833" dataDxfId="832" tableBorderDxfId="831">
  <autoFilter ref="A43:G49"/>
  <tableColumns count="7">
    <tableColumn id="1" name="Модуль" dataDxfId="830"/>
    <tableColumn id="3" name="2"/>
    <tableColumn id="4" name="Модуль2" dataDxfId="829"/>
    <tableColumn id="5" name="А" dataDxfId="828"/>
    <tableColumn id="6" name="Б" dataDxfId="827"/>
    <tableColumn id="8" name="Г" dataDxfId="826"/>
    <tableColumn id="9" name="Д=А*Г" dataDxfId="825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72" name="Таблица5710202734413448556269768390971041111181251321396132027344148556269768390971041111186132027344112513213914615316016717418118819520220921622323023724425161320273441485562697683909710411111812561320273441146153160167174181188195202209216223230613273" displayName="Таблица5710202734413448556269768390971041111181251321396132027344148556269768390971041111186132027344112513213914615316016717418118819520220921622323023724425161320273441485562697683909710411111812561320273441146153160167174181188195202209216223230613273" ref="A22:G30" totalsRowShown="0" headerRowDxfId="824" dataDxfId="823" tableBorderDxfId="822">
  <autoFilter ref="A22:G30"/>
  <tableColumns count="7">
    <tableColumn id="1" name="Бригада 2" dataDxfId="821"/>
    <tableColumn id="3" name="2"/>
    <tableColumn id="4" name="Замки" dataDxfId="820"/>
    <tableColumn id="5" name="А" dataDxfId="819"/>
    <tableColumn id="6" name="Б" dataDxfId="818"/>
    <tableColumn id="8" name="Г" dataDxfId="817"/>
    <tableColumn id="9" name="Д=А*Г" dataDxfId="816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57" name="Таблица1145811172023262932353841442581114172023262932353841444750258111417202326293235384144535659626568258111417203162330373044515865727986931001071141211281352916233037445158657279869310010711429162330371211281351421491561631701771841911982052122192258" displayName="Таблица1145811172023262932353841442581114172023262932353841444750258111417202326293235384144535659626568258111417203162330373044515865727986931001071141211281352916233037445158657279869310010711429162330371211281351421491561631701771841911982052122192258" ref="A54:F66" totalsRowShown="0" headerRowDxfId="815">
  <autoFilter ref="A54:F66"/>
  <tableColumns count="6">
    <tableColumn id="1" name="Кнопка" dataDxfId="814"/>
    <tableColumn id="2" name="А" dataDxfId="81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58" name="Таблица2156912182124273033363942453691215182124273033363942454851369121518212427303336394245545760636669369121518215172431383145525966738087941011081151221291363101724313845525966738087941011081153101724313812212913614315015716417117818519219920621322259" displayName="Таблица215691218212427303336394245369121518212427303336394245485136912151821242730333639424554576063666936912151821517243138314552596673808794101108115122129136310172431384552596673808794101108115310172431381221291361431501571641711781851921992062132225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1231301371441511581651721791861932002072260" displayName="Таблица3167101319222528313437404346471013161922252831343740434649524710131619222528313437404346555861646770471013161922818253239324653606774818895102109116123130137411182532394653606774818895102109116411182532391231301371441511581651721791861932002072260" ref="A86:E92" totalsRowShown="0">
  <autoFilter ref="A86:E92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60" name="Таблица5919263340334754616875828996103110117124131138512192633404754616875828996103110117512192633401241311381451521591661731801871942012082152222292362432505121926334047546168758289961031101171245121926334014515215916617318018719420120821522222951219261" displayName="Таблица5919263340334754616875828996103110117124131138512192633404754616875828996103110117512192633401241311381451521591661731801871942012082152222292362432505121926334047546168758289961031101171245121926334014515215916617318018719420120821522222951219261" ref="A3:G11" totalsRowShown="0" headerRowDxfId="812" dataDxfId="811" tableBorderDxfId="810">
  <autoFilter ref="A3:G11"/>
  <tableColumns count="7">
    <tableColumn id="1" name="Бригада 1" dataDxfId="809"/>
    <tableColumn id="3" name="2"/>
    <tableColumn id="4" name="Замки" dataDxfId="808"/>
    <tableColumn id="5" name="А" dataDxfId="807"/>
    <tableColumn id="6" name="Б" dataDxfId="806"/>
    <tableColumn id="8" name="Г" dataDxfId="805"/>
    <tableColumn id="9" name="Д=А*Г" dataDxfId="80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61" name="Таблица5710202734413448556269768390971041111181251321396132027344148556269768390971041111186132027344112513213914615316016717418118819520220921622323023724425161320273441485562697683909710411111812561320273441146153160167174181188195202209216223230613262" displayName="Таблица5710202734413448556269768390971041111181251321396132027344148556269768390971041111186132027344112513213914615316016717418118819520220921622323023724425161320273441485562697683909710411111812561320273441146153160167174181188195202209216223230613262" ref="A13:G21" totalsRowShown="0" headerRowDxfId="803" dataDxfId="802" tableBorderDxfId="801">
  <autoFilter ref="A13:G21"/>
  <tableColumns count="7">
    <tableColumn id="1" name="Бригада 2" dataDxfId="800"/>
    <tableColumn id="3" name="2"/>
    <tableColumn id="4" name="Замки" dataDxfId="799"/>
    <tableColumn id="5" name="А" dataDxfId="798"/>
    <tableColumn id="6" name="Б" dataDxfId="797"/>
    <tableColumn id="8" name="Г" dataDxfId="796"/>
    <tableColumn id="9" name="Д=А*Г" dataDxfId="795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62" name="Таблица5741121283542354956637077849198105112119126133140714212835424956637077849198105112119714212835421261331401471541611681751821891962032102172242312382452527142128354249566370778491981051121191267142128354214715416116817518218919620321021722423171263" displayName="Таблица5741121283542354956637077849198105112119126133140714212835424956637077849198105112119714212835421261331401471541611681751821891962032102172242312382452527142128354249566370778491981051121191267142128354214715416116817518218919620321021722423171263" ref="A32:G40" totalsRowShown="0" headerRowDxfId="794" dataDxfId="793" tableBorderDxfId="792">
  <autoFilter ref="A32:G40"/>
  <tableColumns count="7">
    <tableColumn id="1" name="Бригада 3" dataDxfId="791"/>
    <tableColumn id="3" name="2"/>
    <tableColumn id="4" name="Замки" dataDxfId="790"/>
    <tableColumn id="5" name="А" dataDxfId="789"/>
    <tableColumn id="6" name="Б" dataDxfId="788"/>
    <tableColumn id="8" name="Г" dataDxfId="787"/>
    <tableColumn id="9" name="Д=А*Г" dataDxfId="786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63" name="Таблица5742152229364336505764717885929910611312012713414181522293643505764717885929910611312081522293643127134141148155162169176183190197204211218225232239246253815222936435057647178859299106113120127815222936431481551621691761831901972042112182252328264" displayName="Таблица5742152229364336505764717885929910611312012713414181522293643505764717885929910611312081522293643127134141148155162169176183190197204211218225232239246253815222936435057647178859299106113120127815222936431481551621691761831901972042112182252328264" ref="A43:G49" totalsRowShown="0" headerRowDxfId="785" dataDxfId="784" tableBorderDxfId="783">
  <autoFilter ref="A43:G49"/>
  <tableColumns count="7">
    <tableColumn id="1" name="Модуль" dataDxfId="782"/>
    <tableColumn id="3" name="2"/>
    <tableColumn id="4" name="Модуль2" dataDxfId="781"/>
    <tableColumn id="5" name="А" dataDxfId="780"/>
    <tableColumn id="6" name="Б" dataDxfId="779"/>
    <tableColumn id="8" name="Г" dataDxfId="778"/>
    <tableColumn id="9" name="Д=А*Г" dataDxfId="777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64" name="Таблица5710202734413448556269768390971041111181251321396132027344148556269768390971041111186132027344112513213914615316016717418118819520220921622323023724425161320273441485562697683909710411111812561320273441146153160167174181188195202209216223230613265" displayName="Таблица5710202734413448556269768390971041111181251321396132027344148556269768390971041111186132027344112513213914615316016717418118819520220921622323023724425161320273441485562697683909710411111812561320273441146153160167174181188195202209216223230613265" ref="A22:G30" totalsRowShown="0" headerRowDxfId="776" dataDxfId="775" tableBorderDxfId="774">
  <autoFilter ref="A22:G30"/>
  <tableColumns count="7">
    <tableColumn id="1" name="Бригада 2" dataDxfId="773"/>
    <tableColumn id="3" name="2"/>
    <tableColumn id="4" name="Замки" dataDxfId="772"/>
    <tableColumn id="5" name="А" dataDxfId="771"/>
    <tableColumn id="6" name="Б" dataDxfId="770"/>
    <tableColumn id="8" name="Г" dataDxfId="769"/>
    <tableColumn id="9" name="Д=А*Г" dataDxfId="768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49" name="Таблица1145811172023262932353841442581114172023262932353841444750258111417202326293235384144535659626568258111417203162330373044515865727986931001071141211281352916233037445158657279869310010711429162330371211281351421491561631701771841911982052122192250" displayName="Таблица1145811172023262932353841442581114172023262932353841444750258111417202326293235384144535659626568258111417203162330373044515865727986931001071141211281352916233037445158657279869310010711429162330371211281351421491561631701771841911982052122192250" ref="A54:F66" totalsRowShown="0" headerRowDxfId="767">
  <autoFilter ref="A54:F66"/>
  <tableColumns count="6">
    <tableColumn id="1" name="Кнопка" dataDxfId="766"/>
    <tableColumn id="2" name="А" dataDxfId="76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50" name="Таблица2156912182124273033363942453691215182124273033363942454851369121518212427303336394245545760636669369121518215172431383145525966738087941011081151221291363101724313845525966738087941011081153101724313812212913614315015716417117818519219920621322251" displayName="Таблица215691218212427303336394245369121518212427303336394245485136912151821242730333639424554576063666936912151821517243138314552596673808794101108115122129136310172431384552596673808794101108115310172431381221291361431501571641711781851921992062132225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109116411182532391231301371441511581651721791861932002072252" displayName="Таблица316710131922252831343740434647101316192225283134374043464952471013161922252831343740434655586164677047101316192281825323932465360677481889510210911612313013741118253239465360677481889510210911641118253239123130137144151158165172179186193200207225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52" name="Таблица5919263340334754616875828996103110117124131138512192633404754616875828996103110117512192633401241311381451521591661731801871942012082152222292362432505121926334047546168758289961031101171245121926334014515215916617318018719420120821522222951219253" displayName="Таблица5919263340334754616875828996103110117124131138512192633404754616875828996103110117512192633401241311381451521591661731801871942012082152222292362432505121926334047546168758289961031101171245121926334014515215916617318018719420120821522222951219253" ref="A3:G11" totalsRowShown="0" headerRowDxfId="764" dataDxfId="763" tableBorderDxfId="762">
  <autoFilter ref="A3:G11"/>
  <tableColumns count="7">
    <tableColumn id="1" name="Бригада 1" dataDxfId="761"/>
    <tableColumn id="3" name="2"/>
    <tableColumn id="4" name="Замки" dataDxfId="760"/>
    <tableColumn id="5" name="А" dataDxfId="759"/>
    <tableColumn id="6" name="Б" dataDxfId="758"/>
    <tableColumn id="8" name="Г" dataDxfId="757"/>
    <tableColumn id="9" name="Д=А*Г" dataDxfId="756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53" name="Таблица5710202734413448556269768390971041111181251321396132027344148556269768390971041111186132027344112513213914615316016717418118819520220921622323023724425161320273441485562697683909710411111812561320273441146153160167174181188195202209216223230613254" displayName="Таблица5710202734413448556269768390971041111181251321396132027344148556269768390971041111186132027344112513213914615316016717418118819520220921622323023724425161320273441485562697683909710411111812561320273441146153160167174181188195202209216223230613254" ref="A13:G21" totalsRowShown="0" headerRowDxfId="755" dataDxfId="754" tableBorderDxfId="753">
  <autoFilter ref="A13:G21"/>
  <tableColumns count="7">
    <tableColumn id="1" name="Бригада 2" dataDxfId="752"/>
    <tableColumn id="3" name="2"/>
    <tableColumn id="4" name="Замки" dataDxfId="751"/>
    <tableColumn id="5" name="А" dataDxfId="750"/>
    <tableColumn id="6" name="Б" dataDxfId="749"/>
    <tableColumn id="8" name="Г" dataDxfId="748"/>
    <tableColumn id="9" name="Д=А*Г" dataDxfId="747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54" name="Таблица5741121283542354956637077849198105112119126133140714212835424956637077849198105112119714212835421261331401471541611681751821891962032102172242312382452527142128354249566370778491981051121191267142128354214715416116817518218919620321021722423171255" displayName="Таблица5741121283542354956637077849198105112119126133140714212835424956637077849198105112119714212835421261331401471541611681751821891962032102172242312382452527142128354249566370778491981051121191267142128354214715416116817518218919620321021722423171255" ref="A32:G40" totalsRowShown="0" headerRowDxfId="746" dataDxfId="745" tableBorderDxfId="744">
  <autoFilter ref="A32:G40"/>
  <tableColumns count="7">
    <tableColumn id="1" name="Бригада 3" dataDxfId="743"/>
    <tableColumn id="3" name="2"/>
    <tableColumn id="4" name="Замки" dataDxfId="742"/>
    <tableColumn id="5" name="А" dataDxfId="741"/>
    <tableColumn id="6" name="Б" dataDxfId="740"/>
    <tableColumn id="8" name="Г" dataDxfId="739"/>
    <tableColumn id="9" name="Д=А*Г" dataDxfId="738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55" name="Таблица5742152229364336505764717885929910611312012713414181522293643505764717885929910611312081522293643127134141148155162169176183190197204211218225232239246253815222936435057647178859299106113120127815222936431481551621691761831901972042112182252328256" displayName="Таблица5742152229364336505764717885929910611312012713414181522293643505764717885929910611312081522293643127134141148155162169176183190197204211218225232239246253815222936435057647178859299106113120127815222936431481551621691761831901972042112182252328256" ref="A43:G49" totalsRowShown="0" headerRowDxfId="737" dataDxfId="736" tableBorderDxfId="735">
  <autoFilter ref="A43:G49"/>
  <tableColumns count="7">
    <tableColumn id="1" name="Модуль" dataDxfId="734"/>
    <tableColumn id="3" name="2"/>
    <tableColumn id="4" name="Модуль2" dataDxfId="733"/>
    <tableColumn id="5" name="А" dataDxfId="732"/>
    <tableColumn id="6" name="Б" dataDxfId="731"/>
    <tableColumn id="8" name="Г" dataDxfId="730"/>
    <tableColumn id="9" name="Д=А*Г" dataDxfId="729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56" name="Таблица5710202734413448556269768390971041111181251321396132027344148556269768390971041111186132027344112513213914615316016717418118819520220921622323023724425161320273441485562697683909710411111812561320273441146153160167174181188195202209216223230613257" displayName="Таблица5710202734413448556269768390971041111181251321396132027344148556269768390971041111186132027344112513213914615316016717418118819520220921622323023724425161320273441485562697683909710411111812561320273441146153160167174181188195202209216223230613257" ref="A22:G30" totalsRowShown="0" headerRowDxfId="728" dataDxfId="727" tableBorderDxfId="726">
  <autoFilter ref="A22:G30"/>
  <tableColumns count="7">
    <tableColumn id="1" name="Бригада 2" dataDxfId="725"/>
    <tableColumn id="3" name="2"/>
    <tableColumn id="4" name="Замки" dataDxfId="724"/>
    <tableColumn id="5" name="А" dataDxfId="723"/>
    <tableColumn id="6" name="Б" dataDxfId="722"/>
    <tableColumn id="8" name="Г" dataDxfId="721"/>
    <tableColumn id="9" name="Д=А*Г" dataDxfId="720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33" name="Таблица1145811172023262932353841442581114172023262932353841444750258111417202326293235384144535659626568258111417203162330373044515865727986931001071141211281352916233037445158657279869310010711429162330371211281351421491561631701771841911982052122192234" displayName="Таблица1145811172023262932353841442581114172023262932353841444750258111417202326293235384144535659626568258111417203162330373044515865727986931001071141211281352916233037445158657279869310010711429162330371211281351421491561631701771841911982052122192234" ref="A54:F66" totalsRowShown="0" headerRowDxfId="719">
  <autoFilter ref="A54:F66"/>
  <tableColumns count="6">
    <tableColumn id="1" name="Кнопка" dataDxfId="718"/>
    <tableColumn id="2" name="А" dataDxfId="71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1724313812212913614315015716417117818519219920621322235" displayName="Таблица215691218212427303336394245369121518212427303336394245485136912151821242730333639424554576063666936912151821517243138314552596673808794101108115122129136310172431384552596673808794101108115310172431381221291361431501571641711781851921992062132223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35" name="Таблица3167101319222528313437404346471013161922252831343740434649524710131619222528313437404346555861646770471013161922818253239324653606774818895102109116123130137411182532394653606774818895102109116411182532391231301371441511581651721791861932002072236" displayName="Таблица316710131922252831343740434647101316192225283134374043464952471013161922252831343740434655586164677047101316192281825323932465360677481889510210911612313013741118253239465360677481889510210911641118253239123130137144151158165172179186193200207223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36" name="Таблица5919263340334754616875828996103110117124131138512192633404754616875828996103110117512192633401241311381451521591661731801871942012082152222292362432505121926334047546168758289961031101171245121926334014515215916617318018719420120821522222951219237" displayName="Таблица5919263340334754616875828996103110117124131138512192633404754616875828996103110117512192633401241311381451521591661731801871942012082152222292362432505121926334047546168758289961031101171245121926334014515215916617318018719420120821522222951219237" ref="A3:G11" totalsRowShown="0" headerRowDxfId="716" dataDxfId="715" tableBorderDxfId="714">
  <autoFilter ref="A3:G11"/>
  <tableColumns count="7">
    <tableColumn id="1" name="Бригада 1" dataDxfId="713"/>
    <tableColumn id="3" name="2"/>
    <tableColumn id="4" name="Замки" dataDxfId="712"/>
    <tableColumn id="5" name="А" dataDxfId="711"/>
    <tableColumn id="6" name="Б" dataDxfId="710"/>
    <tableColumn id="8" name="Г" dataDxfId="709"/>
    <tableColumn id="9" name="Д=А*Г" dataDxfId="708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37" name="Таблица5710202734413448556269768390971041111181251321396132027344148556269768390971041111186132027344112513213914615316016717418118819520220921622323023724425161320273441485562697683909710411111812561320273441146153160167174181188195202209216223230613238" displayName="Таблица5710202734413448556269768390971041111181251321396132027344148556269768390971041111186132027344112513213914615316016717418118819520220921622323023724425161320273441485562697683909710411111812561320273441146153160167174181188195202209216223230613238" ref="A13:G21" totalsRowShown="0" headerRowDxfId="707" dataDxfId="706" tableBorderDxfId="705">
  <autoFilter ref="A13:G21"/>
  <tableColumns count="7">
    <tableColumn id="1" name="Бригада 2" dataDxfId="704"/>
    <tableColumn id="3" name="2"/>
    <tableColumn id="4" name="Замки" dataDxfId="703"/>
    <tableColumn id="5" name="А" dataDxfId="702"/>
    <tableColumn id="6" name="Б" dataDxfId="701"/>
    <tableColumn id="8" name="Г" dataDxfId="700"/>
    <tableColumn id="9" name="Д=А*Г" dataDxfId="699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38" name="Таблица5741121283542354956637077849198105112119126133140714212835424956637077849198105112119714212835421261331401471541611681751821891962032102172242312382452527142128354249566370778491981051121191267142128354214715416116817518218919620321021722423171239" displayName="Таблица5741121283542354956637077849198105112119126133140714212835424956637077849198105112119714212835421261331401471541611681751821891962032102172242312382452527142128354249566370778491981051121191267142128354214715416116817518218919620321021722423171239" ref="A32:G40" totalsRowShown="0" headerRowDxfId="698" dataDxfId="697" tableBorderDxfId="696">
  <autoFilter ref="A32:G40"/>
  <tableColumns count="7">
    <tableColumn id="1" name="Бригада 3" dataDxfId="695"/>
    <tableColumn id="3" name="2"/>
    <tableColumn id="4" name="Замки" dataDxfId="694"/>
    <tableColumn id="5" name="А" dataDxfId="693"/>
    <tableColumn id="6" name="Б" dataDxfId="692"/>
    <tableColumn id="8" name="Г" dataDxfId="691"/>
    <tableColumn id="9" name="Д=А*Г" dataDxfId="690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47" name="Таблица5742152229364336505764717885929910611312012713414181522293643505764717885929910611312081522293643127134141148155162169176183190197204211218225232239246253815222936435057647178859299106113120127815222936431481551621691761831901972042112182252328248" displayName="Таблица5742152229364336505764717885929910611312012713414181522293643505764717885929910611312081522293643127134141148155162169176183190197204211218225232239246253815222936435057647178859299106113120127815222936431481551621691761831901972042112182252328248" ref="A43:G49" totalsRowShown="0" headerRowDxfId="689" dataDxfId="688" tableBorderDxfId="687">
  <autoFilter ref="A43:G49"/>
  <tableColumns count="7">
    <tableColumn id="1" name="Модуль" dataDxfId="686"/>
    <tableColumn id="3" name="2"/>
    <tableColumn id="4" name="Модуль2" dataDxfId="685"/>
    <tableColumn id="5" name="А" dataDxfId="684"/>
    <tableColumn id="6" name="Б" dataDxfId="683"/>
    <tableColumn id="8" name="Г" dataDxfId="682"/>
    <tableColumn id="9" name="Д=А*Г" dataDxfId="681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48" name="Таблица5710202734413448556269768390971041111181251321396132027344148556269768390971041111186132027344112513213914615316016717418118819520220921622323023724425161320273441485562697683909710411111812561320273441146153160167174181188195202209216223230613249" displayName="Таблица5710202734413448556269768390971041111181251321396132027344148556269768390971041111186132027344112513213914615316016717418118819520220921622323023724425161320273441485562697683909710411111812561320273441146153160167174181188195202209216223230613249" ref="A22:G30" totalsRowShown="0" headerRowDxfId="680" dataDxfId="679" tableBorderDxfId="678">
  <autoFilter ref="A22:G30"/>
  <tableColumns count="7">
    <tableColumn id="1" name="Бригада 2" dataDxfId="677"/>
    <tableColumn id="3" name="2"/>
    <tableColumn id="4" name="Замки" dataDxfId="676"/>
    <tableColumn id="5" name="А" dataDxfId="675"/>
    <tableColumn id="6" name="Б" dataDxfId="674"/>
    <tableColumn id="8" name="Г" dataDxfId="673"/>
    <tableColumn id="9" name="Д=А*Г" dataDxfId="672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25" name="Таблица1145811172023262932353841442581114172023262932353841444750258111417202326293235384144535659626568258111417203162330373044515865727986931001071141211281352916233037445158657279869310010711429162330371211281351421491561631701771841911982052122192226" displayName="Таблица1145811172023262932353841442581114172023262932353841444750258111417202326293235384144535659626568258111417203162330373044515865727986931001071141211281352916233037445158657279869310010711429162330371211281351421491561631701771841911982052122192226" ref="A54:F66" totalsRowShown="0" headerRowDxfId="671">
  <autoFilter ref="A54:F66"/>
  <tableColumns count="6">
    <tableColumn id="1" name="Кнопка" dataDxfId="670"/>
    <tableColumn id="2" name="А" dataDxfId="66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227" displayName="Таблица215691218212427303336394245369121518212427303336394245485136912151821242730333639424554576063666936912151821517243138314552596673808794101108115122129136310172431384552596673808794101108115310172431381221291361431501571641711781851921992062132222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27" name="Таблица3167101319222528313437404346471013161922252831343740434649524710131619222528313437404346555861646770471013161922818253239324653606774818895102109116123130137411182532394653606774818895102109116411182532391231301371441511581651721791861932002072228" displayName="Таблица316710131922252831343740434647101316192225283134374043464952471013161922252831343740434655586164677047101316192281825323932465360677481889510210911612313013741118253239465360677481889510210911641118253239123130137144151158165172179186193200207222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28" name="Таблица5919263340334754616875828996103110117124131138512192633404754616875828996103110117512192633401241311381451521591661731801871942012082152222292362432505121926334047546168758289961031101171245121926334014515215916617318018719420120821522222951219229" displayName="Таблица5919263340334754616875828996103110117124131138512192633404754616875828996103110117512192633401241311381451521591661731801871942012082152222292362432505121926334047546168758289961031101171245121926334014515215916617318018719420120821522222951219229" ref="A3:G11" totalsRowShown="0" headerRowDxfId="668" dataDxfId="667" tableBorderDxfId="666">
  <autoFilter ref="A3:G11"/>
  <tableColumns count="7">
    <tableColumn id="1" name="Бригада 1" dataDxfId="665"/>
    <tableColumn id="3" name="2"/>
    <tableColumn id="4" name="Замки" dataDxfId="664"/>
    <tableColumn id="5" name="А" dataDxfId="663"/>
    <tableColumn id="6" name="Б" dataDxfId="662"/>
    <tableColumn id="8" name="Г" dataDxfId="661"/>
    <tableColumn id="9" name="Д=А*Г" dataDxfId="660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29" name="Таблица5710202734413448556269768390971041111181251321396132027344148556269768390971041111186132027344112513213914615316016717418118819520220921622323023724425161320273441485562697683909710411111812561320273441146153160167174181188195202209216223230613230" displayName="Таблица5710202734413448556269768390971041111181251321396132027344148556269768390971041111186132027344112513213914615316016717418118819520220921622323023724425161320273441485562697683909710411111812561320273441146153160167174181188195202209216223230613230" ref="A13:G21" totalsRowShown="0" headerRowDxfId="659" dataDxfId="658" tableBorderDxfId="657">
  <autoFilter ref="A13:G21"/>
  <tableColumns count="7">
    <tableColumn id="1" name="Бригада 2" dataDxfId="656"/>
    <tableColumn id="3" name="2"/>
    <tableColumn id="4" name="Замки" dataDxfId="655"/>
    <tableColumn id="5" name="А" dataDxfId="654"/>
    <tableColumn id="6" name="Б" dataDxfId="653"/>
    <tableColumn id="8" name="Г" dataDxfId="652"/>
    <tableColumn id="9" name="Д=А*Г" dataDxfId="651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30" name="Таблица5741121283542354956637077849198105112119126133140714212835424956637077849198105112119714212835421261331401471541611681751821891962032102172242312382452527142128354249566370778491981051121191267142128354214715416116817518218919620321021722423171231" displayName="Таблица5741121283542354956637077849198105112119126133140714212835424956637077849198105112119714212835421261331401471541611681751821891962032102172242312382452527142128354249566370778491981051121191267142128354214715416116817518218919620321021722423171231" ref="A32:G40" totalsRowShown="0" headerRowDxfId="650" dataDxfId="649" tableBorderDxfId="648">
  <autoFilter ref="A32:G40"/>
  <tableColumns count="7">
    <tableColumn id="1" name="Бригада 3" dataDxfId="647"/>
    <tableColumn id="3" name="2"/>
    <tableColumn id="4" name="Замки" dataDxfId="646"/>
    <tableColumn id="5" name="А" dataDxfId="645"/>
    <tableColumn id="6" name="Б" dataDxfId="644"/>
    <tableColumn id="8" name="Г" dataDxfId="643"/>
    <tableColumn id="9" name="Д=А*Г" dataDxfId="642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31" name="Таблица5742152229364336505764717885929910611312012713414181522293643505764717885929910611312081522293643127134141148155162169176183190197204211218225232239246253815222936435057647178859299106113120127815222936431481551621691761831901972042112182252328232" displayName="Таблица5742152229364336505764717885929910611312012713414181522293643505764717885929910611312081522293643127134141148155162169176183190197204211218225232239246253815222936435057647178859299106113120127815222936431481551621691761831901972042112182252328232" ref="A43:G49" totalsRowShown="0" headerRowDxfId="641" dataDxfId="640" tableBorderDxfId="639">
  <autoFilter ref="A43:G49"/>
  <tableColumns count="7">
    <tableColumn id="1" name="Модуль" dataDxfId="638"/>
    <tableColumn id="3" name="2"/>
    <tableColumn id="4" name="Модуль2" dataDxfId="637"/>
    <tableColumn id="5" name="А" dataDxfId="636"/>
    <tableColumn id="6" name="Б" dataDxfId="635"/>
    <tableColumn id="8" name="Г" dataDxfId="634"/>
    <tableColumn id="9" name="Д=А*Г" dataDxfId="633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32" name="Таблица5710202734413448556269768390971041111181251321396132027344148556269768390971041111186132027344112513213914615316016717418118819520220921622323023724425161320273441485562697683909710411111812561320273441146153160167174181188195202209216223230613233" displayName="Таблица5710202734413448556269768390971041111181251321396132027344148556269768390971041111186132027344112513213914615316016717418118819520220921622323023724425161320273441485562697683909710411111812561320273441146153160167174181188195202209216223230613233" ref="A22:G30" totalsRowShown="0" headerRowDxfId="632" dataDxfId="631" tableBorderDxfId="630">
  <autoFilter ref="A22:G30"/>
  <tableColumns count="7">
    <tableColumn id="1" name="Бригада 2" dataDxfId="629"/>
    <tableColumn id="3" name="2"/>
    <tableColumn id="4" name="Замки" dataDxfId="628"/>
    <tableColumn id="5" name="А" dataDxfId="627"/>
    <tableColumn id="6" name="Б" dataDxfId="626"/>
    <tableColumn id="8" name="Г" dataDxfId="625"/>
    <tableColumn id="9" name="Д=А*Г" dataDxfId="624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218" displayName="Таблица1145811172023262932353841442581114172023262932353841444750258111417202326293235384144535659626568258111417203162330373044515865727986931001071141211281352916233037445158657279869310010711429162330371211281351421491561631701771841911982052122192218" ref="A54:F66" totalsRowShown="0" headerRowDxfId="623">
  <autoFilter ref="A54:F66"/>
  <tableColumns count="6">
    <tableColumn id="1" name="Кнопка" dataDxfId="622"/>
    <tableColumn id="2" name="А" dataDxfId="62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18" name="Таблица2156912182124273033363942453691215182124273033363942454851369121518212427303336394245545760636669369121518215172431383145525966738087941011081151221291363101724313845525966738087941011081153101724313812212913614315015716417117818519219920621322219" displayName="Таблица215691218212427303336394245369121518212427303336394245485136912151821242730333639424554576063666936912151821517243138314552596673808794101108115122129136310172431384552596673808794101108115310172431381221291361431501571641711781851921992062132221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19" name="Таблица3167101319222528313437404346471013161922252831343740434649524710131619222528313437404346555861646770471013161922818253239324653606774818895102109116123130137411182532394653606774818895102109116411182532391231301371441511581651721791861932002072220" displayName="Таблица316710131922252831343740434647101316192225283134374043464952471013161922252831343740434655586164677047101316192281825323932465360677481889510210911612313013741118253239465360677481889510210911641118253239123130137144151158165172179186193200207222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20" name="Таблица5919263340334754616875828996103110117124131138512192633404754616875828996103110117512192633401241311381451521591661731801871942012082152222292362432505121926334047546168758289961031101171245121926334014515215916617318018719420120821522222951219221" displayName="Таблица5919263340334754616875828996103110117124131138512192633404754616875828996103110117512192633401241311381451521591661731801871942012082152222292362432505121926334047546168758289961031101171245121926334014515215916617318018719420120821522222951219221" ref="A3:G11" totalsRowShown="0" headerRowDxfId="620" dataDxfId="619" tableBorderDxfId="618">
  <autoFilter ref="A3:G11"/>
  <tableColumns count="7">
    <tableColumn id="1" name="Бригада 1" dataDxfId="617"/>
    <tableColumn id="3" name="2"/>
    <tableColumn id="4" name="Замки" dataDxfId="616"/>
    <tableColumn id="5" name="А" dataDxfId="615"/>
    <tableColumn id="6" name="Б" dataDxfId="614"/>
    <tableColumn id="8" name="Г" dataDxfId="613"/>
    <tableColumn id="9" name="Д=А*Г" dataDxfId="612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21" name="Таблица5710202734413448556269768390971041111181251321396132027344148556269768390971041111186132027344112513213914615316016717418118819520220921622323023724425161320273441485562697683909710411111812561320273441146153160167174181188195202209216223230613222" displayName="Таблица5710202734413448556269768390971041111181251321396132027344148556269768390971041111186132027344112513213914615316016717418118819520220921622323023724425161320273441485562697683909710411111812561320273441146153160167174181188195202209216223230613222" ref="A13:G21" totalsRowShown="0" headerRowDxfId="611" dataDxfId="610" tableBorderDxfId="609">
  <autoFilter ref="A13:G21"/>
  <tableColumns count="7">
    <tableColumn id="1" name="Бригада 2" dataDxfId="608"/>
    <tableColumn id="3" name="2"/>
    <tableColumn id="4" name="Замки" dataDxfId="607"/>
    <tableColumn id="5" name="А" dataDxfId="606"/>
    <tableColumn id="6" name="Б" dataDxfId="605"/>
    <tableColumn id="8" name="Г" dataDxfId="604"/>
    <tableColumn id="9" name="Д=А*Г" dataDxfId="603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22" name="Таблица5741121283542354956637077849198105112119126133140714212835424956637077849198105112119714212835421261331401471541611681751821891962032102172242312382452527142128354249566370778491981051121191267142128354214715416116817518218919620321021722423171223" displayName="Таблица5741121283542354956637077849198105112119126133140714212835424956637077849198105112119714212835421261331401471541611681751821891962032102172242312382452527142128354249566370778491981051121191267142128354214715416116817518218919620321021722423171223" ref="A32:G40" totalsRowShown="0" headerRowDxfId="602" dataDxfId="601" tableBorderDxfId="600">
  <autoFilter ref="A32:G40"/>
  <tableColumns count="7">
    <tableColumn id="1" name="Бригада 3" dataDxfId="599"/>
    <tableColumn id="3" name="2"/>
    <tableColumn id="4" name="Замки" dataDxfId="598"/>
    <tableColumn id="5" name="А" dataDxfId="597"/>
    <tableColumn id="6" name="Б" dataDxfId="596"/>
    <tableColumn id="8" name="Г" dataDxfId="595"/>
    <tableColumn id="9" name="Д=А*Г" dataDxfId="594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23" name="Таблица5742152229364336505764717885929910611312012713414181522293643505764717885929910611312081522293643127134141148155162169176183190197204211218225232239246253815222936435057647178859299106113120127815222936431481551621691761831901972042112182252328224" displayName="Таблица5742152229364336505764717885929910611312012713414181522293643505764717885929910611312081522293643127134141148155162169176183190197204211218225232239246253815222936435057647178859299106113120127815222936431481551621691761831901972042112182252328224" ref="A43:G49" totalsRowShown="0" headerRowDxfId="593" dataDxfId="592" tableBorderDxfId="591">
  <autoFilter ref="A43:G49"/>
  <tableColumns count="7">
    <tableColumn id="1" name="Модуль" dataDxfId="590"/>
    <tableColumn id="3" name="2"/>
    <tableColumn id="4" name="Модуль2" dataDxfId="589"/>
    <tableColumn id="5" name="А" dataDxfId="588"/>
    <tableColumn id="6" name="Б" dataDxfId="587"/>
    <tableColumn id="8" name="Г" dataDxfId="586"/>
    <tableColumn id="9" name="Д=А*Г" dataDxfId="585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24" name="Таблица5710202734413448556269768390971041111181251321396132027344148556269768390971041111186132027344112513213914615316016717418118819520220921622323023724425161320273441485562697683909710411111812561320273441146153160167174181188195202209216223230613225" displayName="Таблица5710202734413448556269768390971041111181251321396132027344148556269768390971041111186132027344112513213914615316016717418118819520220921622323023724425161320273441485562697683909710411111812561320273441146153160167174181188195202209216223230613225" ref="A22:G30" totalsRowShown="0" headerRowDxfId="584" dataDxfId="583" tableBorderDxfId="582">
  <autoFilter ref="A22:G30"/>
  <tableColumns count="7">
    <tableColumn id="1" name="Бригада 2" dataDxfId="581"/>
    <tableColumn id="3" name="2"/>
    <tableColumn id="4" name="Замки" dataDxfId="580"/>
    <tableColumn id="5" name="А" dataDxfId="579"/>
    <tableColumn id="6" name="Б" dataDxfId="578"/>
    <tableColumn id="8" name="Г" dataDxfId="577"/>
    <tableColumn id="9" name="Д=А*Г" dataDxfId="576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210" displayName="Таблица1145811172023262932353841442581114172023262932353841444750258111417202326293235384144535659626568258111417203162330373044515865727986931001071141211281352916233037445158657279869310010711429162330371211281351421491561631701771841911982052122192210" ref="A54:F66" totalsRowShown="0" headerRowDxfId="575">
  <autoFilter ref="A54:F66"/>
  <tableColumns count="6">
    <tableColumn id="1" name="Кнопка" dataDxfId="574"/>
    <tableColumn id="2" name="А" dataDxfId="57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10" name="Таблица2156912182124273033363942453691215182124273033363942454851369121518212427303336394245545760636669369121518215172431383145525966738087941011081151221291363101724313845525966738087941011081153101724313812212913614315015716417117818519219920621322211" displayName="Таблица215691218212427303336394245369121518212427303336394245485136912151821242730333639424554576063666936912151821517243138314552596673808794101108115122129136310172431384552596673808794101108115310172431381221291361431501571641711781851921992062132221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11" name="Таблица3167101319222528313437404346471013161922252831343740434649524710131619222528313437404346555861646770471013161922818253239324653606774818895102109116123130137411182532394653606774818895102109116411182532391231301371441511581651721791861932002072212" displayName="Таблица316710131922252831343740434647101316192225283134374043464952471013161922252831343740434655586164677047101316192281825323932465360677481889510210911612313013741118253239465360677481889510210911641118253239123130137144151158165172179186193200207221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12" name="Таблица5919263340334754616875828996103110117124131138512192633404754616875828996103110117512192633401241311381451521591661731801871942012082152222292362432505121926334047546168758289961031101171245121926334014515215916617318018719420120821522222951219213" displayName="Таблица5919263340334754616875828996103110117124131138512192633404754616875828996103110117512192633401241311381451521591661731801871942012082152222292362432505121926334047546168758289961031101171245121926334014515215916617318018719420120821522222951219213" ref="A3:G11" totalsRowShown="0" headerRowDxfId="572" dataDxfId="571" tableBorderDxfId="570">
  <autoFilter ref="A3:G11"/>
  <tableColumns count="7">
    <tableColumn id="1" name="Бригада 1" dataDxfId="569"/>
    <tableColumn id="3" name="2"/>
    <tableColumn id="4" name="Замки" dataDxfId="568"/>
    <tableColumn id="5" name="А" dataDxfId="567"/>
    <tableColumn id="6" name="Б" dataDxfId="566"/>
    <tableColumn id="8" name="Г" dataDxfId="565"/>
    <tableColumn id="9" name="Д=А*Г" dataDxfId="564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13" name="Таблица5710202734413448556269768390971041111181251321396132027344148556269768390971041111186132027344112513213914615316016717418118819520220921622323023724425161320273441485562697683909710411111812561320273441146153160167174181188195202209216223230613214" displayName="Таблица5710202734413448556269768390971041111181251321396132027344148556269768390971041111186132027344112513213914615316016717418118819520220921622323023724425161320273441485562697683909710411111812561320273441146153160167174181188195202209216223230613214" ref="A13:G21" totalsRowShown="0" headerRowDxfId="563" dataDxfId="562" tableBorderDxfId="561">
  <autoFilter ref="A13:G21"/>
  <tableColumns count="7">
    <tableColumn id="1" name="Бригада 2" dataDxfId="560"/>
    <tableColumn id="3" name="2"/>
    <tableColumn id="4" name="Замки" dataDxfId="559"/>
    <tableColumn id="5" name="А" dataDxfId="558"/>
    <tableColumn id="6" name="Б" dataDxfId="557"/>
    <tableColumn id="8" name="Г" dataDxfId="556"/>
    <tableColumn id="9" name="Д=А*Г" dataDxfId="555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14" name="Таблица5741121283542354956637077849198105112119126133140714212835424956637077849198105112119714212835421261331401471541611681751821891962032102172242312382452527142128354249566370778491981051121191267142128354214715416116817518218919620321021722423171215" displayName="Таблица5741121283542354956637077849198105112119126133140714212835424956637077849198105112119714212835421261331401471541611681751821891962032102172242312382452527142128354249566370778491981051121191267142128354214715416116817518218919620321021722423171215" ref="A32:G40" totalsRowShown="0" headerRowDxfId="554" dataDxfId="553" tableBorderDxfId="552">
  <autoFilter ref="A32:G40"/>
  <tableColumns count="7">
    <tableColumn id="1" name="Бригада 3" dataDxfId="551"/>
    <tableColumn id="3" name="2"/>
    <tableColumn id="4" name="Замки" dataDxfId="550"/>
    <tableColumn id="5" name="А" dataDxfId="549"/>
    <tableColumn id="6" name="Б" dataDxfId="548"/>
    <tableColumn id="8" name="Г" dataDxfId="547"/>
    <tableColumn id="9" name="Д=А*Г" dataDxfId="546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15" name="Таблица5742152229364336505764717885929910611312012713414181522293643505764717885929910611312081522293643127134141148155162169176183190197204211218225232239246253815222936435057647178859299106113120127815222936431481551621691761831901972042112182252328216" displayName="Таблица5742152229364336505764717885929910611312012713414181522293643505764717885929910611312081522293643127134141148155162169176183190197204211218225232239246253815222936435057647178859299106113120127815222936431481551621691761831901972042112182252328216" ref="A43:G49" totalsRowShown="0" headerRowDxfId="545" dataDxfId="544" tableBorderDxfId="543">
  <autoFilter ref="A43:G49"/>
  <tableColumns count="7">
    <tableColumn id="1" name="Модуль" dataDxfId="542"/>
    <tableColumn id="3" name="2"/>
    <tableColumn id="4" name="Модуль2" dataDxfId="541"/>
    <tableColumn id="5" name="А" dataDxfId="540"/>
    <tableColumn id="6" name="Б" dataDxfId="539"/>
    <tableColumn id="8" name="Г" dataDxfId="538"/>
    <tableColumn id="9" name="Д=А*Г" dataDxfId="537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16" name="Таблица5710202734413448556269768390971041111181251321396132027344148556269768390971041111186132027344112513213914615316016717418118819520220921622323023724425161320273441485562697683909710411111812561320273441146153160167174181188195202209216223230613217" displayName="Таблица5710202734413448556269768390971041111181251321396132027344148556269768390971041111186132027344112513213914615316016717418118819520220921622323023724425161320273441485562697683909710411111812561320273441146153160167174181188195202209216223230613217" ref="A22:G30" totalsRowShown="0" headerRowDxfId="536" dataDxfId="535" tableBorderDxfId="534">
  <autoFilter ref="A22:G30"/>
  <tableColumns count="7">
    <tableColumn id="1" name="Бригада 2" dataDxfId="533"/>
    <tableColumn id="3" name="2"/>
    <tableColumn id="4" name="Замки" dataDxfId="532"/>
    <tableColumn id="5" name="А" dataDxfId="531"/>
    <tableColumn id="6" name="Б" dataDxfId="530"/>
    <tableColumn id="8" name="Г" dataDxfId="529"/>
    <tableColumn id="9" name="Д=А*Г" dataDxfId="528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202" displayName="Таблица1145811172023262932353841442581114172023262932353841444750258111417202326293235384144535659626568258111417203162330373044515865727986931001071141211281352916233037445158657279869310010711429162330371211281351421491561631701771841911982052122192202" ref="A54:F66" totalsRowShown="0" headerRowDxfId="527">
  <autoFilter ref="A54:F66"/>
  <tableColumns count="6">
    <tableColumn id="1" name="Кнопка" dataDxfId="526"/>
    <tableColumn id="2" name="А" dataDxfId="52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101724313845525966738087941011081153101724313812212913614315015716417117818519219920621322203" displayName="Таблица215691218212427303336394245369121518212427303336394245485136912151821242730333639424554576063666936912151821517243138314552596673808794101108115122129136310172431384552596673808794101108115310172431381221291361431501571641711781851921992062132220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11182532394653606774818895102109116411182532391231301371441511581651721791861932002072204" displayName="Таблица316710131922252831343740434647101316192225283134374043464952471013161922252831343740434655586164677047101316192281825323932465360677481889510210911612313013741118253239465360677481889510210911641118253239123130137144151158165172179186193200207220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4" name="Таблица5919263340334754616875828996103110117124131138512192633404754616875828996103110117512192633401241311381451521591661731801871942012082152222292362432505121926334047546168758289961031101171245121926334014515215916617318018719420120821522222951219205" displayName="Таблица5919263340334754616875828996103110117124131138512192633404754616875828996103110117512192633401241311381451521591661731801871942012082152222292362432505121926334047546168758289961031101171245121926334014515215916617318018719420120821522222951219205" ref="A3:G11" totalsRowShown="0" headerRowDxfId="524" dataDxfId="523" tableBorderDxfId="522">
  <autoFilter ref="A3:G11"/>
  <tableColumns count="7">
    <tableColumn id="1" name="Бригада 1" dataDxfId="521"/>
    <tableColumn id="3" name="2"/>
    <tableColumn id="4" name="Замки" dataDxfId="520"/>
    <tableColumn id="5" name="А" dataDxfId="519"/>
    <tableColumn id="6" name="Б" dataDxfId="518"/>
    <tableColumn id="8" name="Г" dataDxfId="517"/>
    <tableColumn id="9" name="Д=А*Г" dataDxfId="516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5" name="Таблица5710202734413448556269768390971041111181251321396132027344148556269768390971041111186132027344112513213914615316016717418118819520220921622323023724425161320273441485562697683909710411111812561320273441146153160167174181188195202209216223230613206" displayName="Таблица5710202734413448556269768390971041111181251321396132027344148556269768390971041111186132027344112513213914615316016717418118819520220921622323023724425161320273441485562697683909710411111812561320273441146153160167174181188195202209216223230613206" ref="A13:G21" totalsRowShown="0" headerRowDxfId="515" dataDxfId="514" tableBorderDxfId="513">
  <autoFilter ref="A13:G21"/>
  <tableColumns count="7">
    <tableColumn id="1" name="Бригада 2" dataDxfId="512"/>
    <tableColumn id="3" name="2"/>
    <tableColumn id="4" name="Замки" dataDxfId="511"/>
    <tableColumn id="5" name="А" dataDxfId="510"/>
    <tableColumn id="6" name="Б" dataDxfId="509"/>
    <tableColumn id="8" name="Г" dataDxfId="508"/>
    <tableColumn id="9" name="Д=А*Г" dataDxfId="507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6" name="Таблица5741121283542354956637077849198105112119126133140714212835424956637077849198105112119714212835421261331401471541611681751821891962032102172242312382452527142128354249566370778491981051121191267142128354214715416116817518218919620321021722423171217" displayName="Таблица5741121283542354956637077849198105112119126133140714212835424956637077849198105112119714212835421261331401471541611681751821891962032102172242312382452527142128354249566370778491981051121191267142128354214715416116817518218919620321021722423171217" ref="A32:G40" totalsRowShown="0" headerRowDxfId="506" dataDxfId="505" tableBorderDxfId="504">
  <autoFilter ref="A32:G40"/>
  <tableColumns count="7">
    <tableColumn id="1" name="Бригада 3" dataDxfId="503"/>
    <tableColumn id="3" name="2"/>
    <tableColumn id="4" name="Замки" dataDxfId="502"/>
    <tableColumn id="5" name="А" dataDxfId="501"/>
    <tableColumn id="6" name="Б" dataDxfId="500"/>
    <tableColumn id="8" name="Г" dataDxfId="499"/>
    <tableColumn id="9" name="Д=А*Г" dataDxfId="498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7" name="Таблица5742152229364336505764717885929910611312012713414181522293643505764717885929910611312081522293643127134141148155162169176183190197204211218225232239246253815222936435057647178859299106113120127815222936431481551621691761831901972042112182252328218" displayName="Таблица5742152229364336505764717885929910611312012713414181522293643505764717885929910611312081522293643127134141148155162169176183190197204211218225232239246253815222936435057647178859299106113120127815222936431481551621691761831901972042112182252328218" ref="A43:G49" totalsRowShown="0" headerRowDxfId="497" dataDxfId="496" tableBorderDxfId="495">
  <autoFilter ref="A43:G49"/>
  <tableColumns count="7">
    <tableColumn id="1" name="Модуль" dataDxfId="494"/>
    <tableColumn id="3" name="2"/>
    <tableColumn id="4" name="Модуль2" dataDxfId="493"/>
    <tableColumn id="5" name="А" dataDxfId="492"/>
    <tableColumn id="6" name="Б" dataDxfId="491"/>
    <tableColumn id="8" name="Г" dataDxfId="490"/>
    <tableColumn id="9" name="Д=А*Г" dataDxfId="489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8" name="Таблица5710202734413448556269768390971041111181251321396132027344148556269768390971041111186132027344112513213914615316016717418118819520220921622323023724425161320273441485562697683909710411111812561320273441146153160167174181188195202209216223230613219" displayName="Таблица5710202734413448556269768390971041111181251321396132027344148556269768390971041111186132027344112513213914615316016717418118819520220921622323023724425161320273441485562697683909710411111812561320273441146153160167174181188195202209216223230613219" ref="A22:G30" totalsRowShown="0" headerRowDxfId="488" dataDxfId="487" tableBorderDxfId="486">
  <autoFilter ref="A22:G30"/>
  <tableColumns count="7">
    <tableColumn id="1" name="Бригада 2" dataDxfId="485"/>
    <tableColumn id="3" name="2"/>
    <tableColumn id="4" name="Замки" dataDxfId="484"/>
    <tableColumn id="5" name="А" dataDxfId="483"/>
    <tableColumn id="6" name="Б" dataDxfId="482"/>
    <tableColumn id="8" name="Г" dataDxfId="481"/>
    <tableColumn id="9" name="Д=А*Г" dataDxfId="480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204" name="Таблица1145811172023262932353841442581114172023262932353841444750258111417202326293235384144535659626568258111417203162330373044515865727986931001071141211281352916233037445158657279869310010711429162330371211281351421491561631701771841911982052122192205" displayName="Таблица1145811172023262932353841442581114172023262932353841444750258111417202326293235384144535659626568258111417203162330373044515865727986931001071141211281352916233037445158657279869310010711429162330371211281351421491561631701771841911982052122192205" ref="A54:F66" totalsRowShown="0" headerRowDxfId="479">
  <autoFilter ref="A54:F66"/>
  <tableColumns count="6">
    <tableColumn id="1" name="Кнопка" dataDxfId="478"/>
    <tableColumn id="2" name="А" dataDxfId="47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205" name="Таблица2156912182124273033363942453691215182124273033363942454851369121518212427303336394245545760636669369121518215172431383145525966738087941011081151221291363101724313845525966738087941011081153101724313812212913614315015716417117818519219920621322206" displayName="Таблица2156912182124273033363942453691215182124273033363942454851369121518212427303336394245545760636669369121518215172431383145525966738087941011081151221291363101724313845525966738087941011081153101724313812212913614315015716417117818519219920621322206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206" name="Таблица3167101319222528313437404346471013161922252831343740434649524710131619222528313437404346555861646770471013161922818253239324653606774818895102109116123130137411182532394653606774818895102109116411182532391231301371441511581651721791861932002072207" displayName="Таблица3167101319222528313437404346471013161922252831343740434649524710131619222528313437404346555861646770471013161922818253239324653606774818895102109116123130137411182532394653606774818895102109116411182532391231301371441511581651721791861932002072207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207" name="Таблица5919263340334754616875828996103110117124131138512192633404754616875828996103110117512192633401241311381451521591661731801871942012082152222292362432505121926334047546168758289961031101171245121926334014515215916617318018719420120821522222951219208" displayName="Таблица5919263340334754616875828996103110117124131138512192633404754616875828996103110117512192633401241311381451521591661731801871942012082152222292362432505121926334047546168758289961031101171245121926334014515215916617318018719420120821522222951219208" ref="A3:G11" totalsRowShown="0" headerRowDxfId="476" dataDxfId="475" tableBorderDxfId="474">
  <autoFilter ref="A3:G11"/>
  <tableColumns count="7">
    <tableColumn id="1" name="Бригада 1" dataDxfId="473"/>
    <tableColumn id="3" name="2"/>
    <tableColumn id="4" name="Замки" dataDxfId="472"/>
    <tableColumn id="5" name="А" dataDxfId="471"/>
    <tableColumn id="6" name="Б" dataDxfId="470"/>
    <tableColumn id="8" name="Г" dataDxfId="469"/>
    <tableColumn id="9" name="Д=А*Г" dataDxfId="468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208" name="Таблица5710202734413448556269768390971041111181251321396132027344148556269768390971041111186132027344112513213914615316016717418118819520220921622323023724425161320273441485562697683909710411111812561320273441146153160167174181188195202209216223230613209" displayName="Таблица5710202734413448556269768390971041111181251321396132027344148556269768390971041111186132027344112513213914615316016717418118819520220921622323023724425161320273441485562697683909710411111812561320273441146153160167174181188195202209216223230613209" ref="A13:G21" totalsRowShown="0" headerRowDxfId="467" dataDxfId="466" tableBorderDxfId="465">
  <autoFilter ref="A13:G21"/>
  <tableColumns count="7">
    <tableColumn id="1" name="Бригада 2" dataDxfId="464"/>
    <tableColumn id="3" name="2"/>
    <tableColumn id="4" name="Замки" dataDxfId="463"/>
    <tableColumn id="5" name="А" dataDxfId="462"/>
    <tableColumn id="6" name="Б" dataDxfId="461"/>
    <tableColumn id="8" name="Г" dataDxfId="460"/>
    <tableColumn id="9" name="Д=А*Г" dataDxfId="459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209" name="Таблица5741121283542354956637077849198105112119126133140714212835424956637077849198105112119714212835421261331401471541611681751821891962032102172242312382452527142128354249566370778491981051121191267142128354214715416116817518218919620321021722423171210" displayName="Таблица5741121283542354956637077849198105112119126133140714212835424956637077849198105112119714212835421261331401471541611681751821891962032102172242312382452527142128354249566370778491981051121191267142128354214715416116817518218919620321021722423171210" ref="A32:G40" totalsRowShown="0" headerRowDxfId="458" dataDxfId="457" tableBorderDxfId="456">
  <autoFilter ref="A32:G40"/>
  <tableColumns count="7">
    <tableColumn id="1" name="Бригада 3" dataDxfId="455"/>
    <tableColumn id="3" name="2"/>
    <tableColumn id="4" name="Замки" dataDxfId="454"/>
    <tableColumn id="5" name="А" dataDxfId="453"/>
    <tableColumn id="6" name="Б" dataDxfId="452"/>
    <tableColumn id="8" name="Г" dataDxfId="451"/>
    <tableColumn id="9" name="Д=А*Г" dataDxfId="450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210" name="Таблица5742152229364336505764717885929910611312012713414181522293643505764717885929910611312081522293643127134141148155162169176183190197204211218225232239246253815222936435057647178859299106113120127815222936431481551621691761831901972042112182252328211" displayName="Таблица5742152229364336505764717885929910611312012713414181522293643505764717885929910611312081522293643127134141148155162169176183190197204211218225232239246253815222936435057647178859299106113120127815222936431481551621691761831901972042112182252328211" ref="A43:G49" totalsRowShown="0" headerRowDxfId="449" dataDxfId="448" tableBorderDxfId="447">
  <autoFilter ref="A43:G49"/>
  <tableColumns count="7">
    <tableColumn id="1" name="Модуль" dataDxfId="446"/>
    <tableColumn id="3" name="2"/>
    <tableColumn id="4" name="Модуль2" dataDxfId="445"/>
    <tableColumn id="5" name="А" dataDxfId="444"/>
    <tableColumn id="6" name="Б" dataDxfId="443"/>
    <tableColumn id="8" name="Г" dataDxfId="442"/>
    <tableColumn id="9" name="Д=А*Г" dataDxfId="441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211" name="Таблица5710202734413448556269768390971041111181251321396132027344148556269768390971041111186132027344112513213914615316016717418118819520220921622323023724425161320273441485562697683909710411111812561320273441146153160167174181188195202209216223230613212" displayName="Таблица5710202734413448556269768390971041111181251321396132027344148556269768390971041111186132027344112513213914615316016717418118819520220921622323023724425161320273441485562697683909710411111812561320273441146153160167174181188195202209216223230613212" ref="A22:G30" totalsRowShown="0" headerRowDxfId="440" dataDxfId="439" tableBorderDxfId="438">
  <autoFilter ref="A22:G30"/>
  <tableColumns count="7">
    <tableColumn id="1" name="Бригада 2" dataDxfId="437"/>
    <tableColumn id="3" name="2"/>
    <tableColumn id="4" name="Замки" dataDxfId="436"/>
    <tableColumn id="5" name="А" dataDxfId="435"/>
    <tableColumn id="6" name="Б" dataDxfId="434"/>
    <tableColumn id="8" name="Г" dataDxfId="433"/>
    <tableColumn id="9" name="Д=А*Г" dataDxfId="432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196" name="Таблица1145811172023262932353841442581114172023262932353841444750258111417202326293235384144535659626568258111417203162330373044515865727986931001071141211281352916233037445158657279869310010711429162330371211281351421491561631701771841911982052122192197" displayName="Таблица1145811172023262932353841442581114172023262932353841444750258111417202326293235384144535659626568258111417203162330373044515865727986931001071141211281352916233037445158657279869310010711429162330371211281351421491561631701771841911982052122192197" ref="A54:F66" totalsRowShown="0" headerRowDxfId="431">
  <autoFilter ref="A54:F66"/>
  <tableColumns count="6">
    <tableColumn id="1" name="Кнопка" dataDxfId="430"/>
    <tableColumn id="2" name="А" dataDxfId="42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197" name="Таблица2156912182124273033363942453691215182124273033363942454851369121518212427303336394245545760636669369121518215172431383145525966738087941011081151221291363101724313845525966738087941011081153101724313812212913614315015716417117818519219920621322198" displayName="Таблица2156912182124273033363942453691215182124273033363942454851369121518212427303336394245545760636669369121518215172431383145525966738087941011081151221291363101724313845525966738087941011081153101724313812212913614315015716417117818519219920621322198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198" name="Таблица3167101319222528313437404346471013161922252831343740434649524710131619222528313437404346555861646770471013161922818253239324653606774818895102109116123130137411182532394653606774818895102109116411182532391231301371441511581651721791861932002072199" displayName="Таблица3167101319222528313437404346471013161922252831343740434649524710131619222528313437404346555861646770471013161922818253239324653606774818895102109116123130137411182532394653606774818895102109116411182532391231301371441511581651721791861932002072199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199" name="Таблица5919263340334754616875828996103110117124131138512192633404754616875828996103110117512192633401241311381451521591661731801871942012082152222292362432505121926334047546168758289961031101171245121926334014515215916617318018719420120821522222951219200" displayName="Таблица5919263340334754616875828996103110117124131138512192633404754616875828996103110117512192633401241311381451521591661731801871942012082152222292362432505121926334047546168758289961031101171245121926334014515215916617318018719420120821522222951219200" ref="A3:G11" totalsRowShown="0" headerRowDxfId="428" dataDxfId="427" tableBorderDxfId="426">
  <autoFilter ref="A3:G11"/>
  <tableColumns count="7">
    <tableColumn id="1" name="Бригада 1" dataDxfId="425"/>
    <tableColumn id="3" name="2"/>
    <tableColumn id="4" name="Замки" dataDxfId="424"/>
    <tableColumn id="5" name="А" dataDxfId="423"/>
    <tableColumn id="6" name="Б" dataDxfId="422"/>
    <tableColumn id="8" name="Г" dataDxfId="421"/>
    <tableColumn id="9" name="Д=А*Г" dataDxfId="420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200" name="Таблица5710202734413448556269768390971041111181251321396132027344148556269768390971041111186132027344112513213914615316016717418118819520220921622323023724425161320273441485562697683909710411111812561320273441146153160167174181188195202209216223230613201" displayName="Таблица5710202734413448556269768390971041111181251321396132027344148556269768390971041111186132027344112513213914615316016717418118819520220921622323023724425161320273441485562697683909710411111812561320273441146153160167174181188195202209216223230613201" ref="A13:G21" totalsRowShown="0" headerRowDxfId="419" dataDxfId="418" tableBorderDxfId="417">
  <autoFilter ref="A13:G21"/>
  <tableColumns count="7">
    <tableColumn id="1" name="Бригада 2" dataDxfId="416"/>
    <tableColumn id="3" name="2"/>
    <tableColumn id="4" name="Замки" dataDxfId="415"/>
    <tableColumn id="5" name="А" dataDxfId="414"/>
    <tableColumn id="6" name="Б" dataDxfId="413"/>
    <tableColumn id="8" name="Г" dataDxfId="412"/>
    <tableColumn id="9" name="Д=А*Г" dataDxfId="411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201" name="Таблица5741121283542354956637077849198105112119126133140714212835424956637077849198105112119714212835421261331401471541611681751821891962032102172242312382452527142128354249566370778491981051121191267142128354214715416116817518218919620321021722423171202" displayName="Таблица5741121283542354956637077849198105112119126133140714212835424956637077849198105112119714212835421261331401471541611681751821891962032102172242312382452527142128354249566370778491981051121191267142128354214715416116817518218919620321021722423171202" ref="A32:G40" totalsRowShown="0" headerRowDxfId="410" dataDxfId="409" tableBorderDxfId="408">
  <autoFilter ref="A32:G40"/>
  <tableColumns count="7">
    <tableColumn id="1" name="Бригада 3" dataDxfId="407"/>
    <tableColumn id="3" name="2"/>
    <tableColumn id="4" name="Замки" dataDxfId="406"/>
    <tableColumn id="5" name="А" dataDxfId="405"/>
    <tableColumn id="6" name="Б" dataDxfId="404"/>
    <tableColumn id="8" name="Г" dataDxfId="403"/>
    <tableColumn id="9" name="Д=А*Г" dataDxfId="402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202" name="Таблица5742152229364336505764717885929910611312012713414181522293643505764717885929910611312081522293643127134141148155162169176183190197204211218225232239246253815222936435057647178859299106113120127815222936431481551621691761831901972042112182252328203" displayName="Таблица5742152229364336505764717885929910611312012713414181522293643505764717885929910611312081522293643127134141148155162169176183190197204211218225232239246253815222936435057647178859299106113120127815222936431481551621691761831901972042112182252328203" ref="A43:G49" totalsRowShown="0" headerRowDxfId="401" dataDxfId="400" tableBorderDxfId="399">
  <autoFilter ref="A43:G49"/>
  <tableColumns count="7">
    <tableColumn id="1" name="Модуль" dataDxfId="398"/>
    <tableColumn id="3" name="2"/>
    <tableColumn id="4" name="Модуль2" dataDxfId="397"/>
    <tableColumn id="5" name="А" dataDxfId="396"/>
    <tableColumn id="6" name="Б" dataDxfId="395"/>
    <tableColumn id="8" name="Г" dataDxfId="394"/>
    <tableColumn id="9" name="Д=А*Г" dataDxfId="393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203" name="Таблица5710202734413448556269768390971041111181251321396132027344148556269768390971041111186132027344112513213914615316016717418118819520220921622323023724425161320273441485562697683909710411111812561320273441146153160167174181188195202209216223230613204" displayName="Таблица5710202734413448556269768390971041111181251321396132027344148556269768390971041111186132027344112513213914615316016717418118819520220921622323023724425161320273441485562697683909710411111812561320273441146153160167174181188195202209216223230613204" ref="A22:G30" totalsRowShown="0" headerRowDxfId="392" dataDxfId="391" tableBorderDxfId="390">
  <autoFilter ref="A22:G30"/>
  <tableColumns count="7">
    <tableColumn id="1" name="Бригада 2" dataDxfId="389"/>
    <tableColumn id="3" name="2"/>
    <tableColumn id="4" name="Замки" dataDxfId="388"/>
    <tableColumn id="5" name="А" dataDxfId="387"/>
    <tableColumn id="6" name="Б" dataDxfId="386"/>
    <tableColumn id="8" name="Г" dataDxfId="385"/>
    <tableColumn id="9" name="Д=А*Г" dataDxfId="384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188" name="Таблица1145811172023262932353841442581114172023262932353841444750258111417202326293235384144535659626568258111417203162330373044515865727986931001071141211281352916233037445158657279869310010711429162330371211281351421491561631701771841911982052122192189" displayName="Таблица1145811172023262932353841442581114172023262932353841444750258111417202326293235384144535659626568258111417203162330373044515865727986931001071141211281352916233037445158657279869310010711429162330371211281351421491561631701771841911982052122192189" ref="A54:F66" totalsRowShown="0" headerRowDxfId="383">
  <autoFilter ref="A54:F66"/>
  <tableColumns count="6">
    <tableColumn id="1" name="Кнопка" dataDxfId="382"/>
    <tableColumn id="2" name="А" dataDxfId="38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189" name="Таблица2156912182124273033363942453691215182124273033363942454851369121518212427303336394245545760636669369121518215172431383145525966738087941011081151221291363101724313845525966738087941011081153101724313812212913614315015716417117818519219920621322190" displayName="Таблица2156912182124273033363942453691215182124273033363942454851369121518212427303336394245545760636669369121518215172431383145525966738087941011081151221291363101724313845525966738087941011081153101724313812212913614315015716417117818519219920621322190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190" name="Таблица3167101319222528313437404346471013161922252831343740434649524710131619222528313437404346555861646770471013161922818253239324653606774818895102109116123130137411182532394653606774818895102109116411182532391231301371441511581651721791861932002072191" displayName="Таблица3167101319222528313437404346471013161922252831343740434649524710131619222528313437404346555861646770471013161922818253239324653606774818895102109116123130137411182532394653606774818895102109116411182532391231301371441511581651721791861932002072191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191" name="Таблица5919263340334754616875828996103110117124131138512192633404754616875828996103110117512192633401241311381451521591661731801871942012082152222292362432505121926334047546168758289961031101171245121926334014515215916617318018719420120821522222951219192" displayName="Таблица5919263340334754616875828996103110117124131138512192633404754616875828996103110117512192633401241311381451521591661731801871942012082152222292362432505121926334047546168758289961031101171245121926334014515215916617318018719420120821522222951219192" ref="A3:G11" totalsRowShown="0" headerRowDxfId="380" dataDxfId="379" tableBorderDxfId="378">
  <autoFilter ref="A3:G11"/>
  <tableColumns count="7">
    <tableColumn id="1" name="Бригада 1" dataDxfId="377"/>
    <tableColumn id="3" name="2"/>
    <tableColumn id="4" name="Замки" dataDxfId="376"/>
    <tableColumn id="5" name="А" dataDxfId="375"/>
    <tableColumn id="6" name="Б" dataDxfId="374"/>
    <tableColumn id="8" name="Г" dataDxfId="373"/>
    <tableColumn id="9" name="Д=А*Г" dataDxfId="372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192" name="Таблица5710202734413448556269768390971041111181251321396132027344148556269768390971041111186132027344112513213914615316016717418118819520220921622323023724425161320273441485562697683909710411111812561320273441146153160167174181188195202209216223230613193" displayName="Таблица5710202734413448556269768390971041111181251321396132027344148556269768390971041111186132027344112513213914615316016717418118819520220921622323023724425161320273441485562697683909710411111812561320273441146153160167174181188195202209216223230613193" ref="A13:G21" totalsRowShown="0" headerRowDxfId="371" dataDxfId="370" tableBorderDxfId="369">
  <autoFilter ref="A13:G21"/>
  <tableColumns count="7">
    <tableColumn id="1" name="Бригада 2" dataDxfId="368"/>
    <tableColumn id="3" name="2"/>
    <tableColumn id="4" name="Замки" dataDxfId="367"/>
    <tableColumn id="5" name="А" dataDxfId="366"/>
    <tableColumn id="6" name="Б" dataDxfId="365"/>
    <tableColumn id="8" name="Г" dataDxfId="364"/>
    <tableColumn id="9" name="Д=А*Г" dataDxfId="363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193" name="Таблица5741121283542354956637077849198105112119126133140714212835424956637077849198105112119714212835421261331401471541611681751821891962032102172242312382452527142128354249566370778491981051121191267142128354214715416116817518218919620321021722423171194" displayName="Таблица5741121283542354956637077849198105112119126133140714212835424956637077849198105112119714212835421261331401471541611681751821891962032102172242312382452527142128354249566370778491981051121191267142128354214715416116817518218919620321021722423171194" ref="A32:G40" totalsRowShown="0" headerRowDxfId="362" dataDxfId="361" tableBorderDxfId="360">
  <autoFilter ref="A32:G40"/>
  <tableColumns count="7">
    <tableColumn id="1" name="Бригада 3" dataDxfId="359"/>
    <tableColumn id="3" name="2"/>
    <tableColumn id="4" name="Замки" dataDxfId="358"/>
    <tableColumn id="5" name="А" dataDxfId="357"/>
    <tableColumn id="6" name="Б" dataDxfId="356"/>
    <tableColumn id="8" name="Г" dataDxfId="355"/>
    <tableColumn id="9" name="Д=А*Г" dataDxfId="354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194" name="Таблица5742152229364336505764717885929910611312012713414181522293643505764717885929910611312081522293643127134141148155162169176183190197204211218225232239246253815222936435057647178859299106113120127815222936431481551621691761831901972042112182252328195" displayName="Таблица5742152229364336505764717885929910611312012713414181522293643505764717885929910611312081522293643127134141148155162169176183190197204211218225232239246253815222936435057647178859299106113120127815222936431481551621691761831901972042112182252328195" ref="A43:G49" totalsRowShown="0" headerRowDxfId="353" dataDxfId="352" tableBorderDxfId="351">
  <autoFilter ref="A43:G49"/>
  <tableColumns count="7">
    <tableColumn id="1" name="Модуль" dataDxfId="350"/>
    <tableColumn id="3" name="2"/>
    <tableColumn id="4" name="Модуль2" dataDxfId="349"/>
    <tableColumn id="5" name="А" dataDxfId="348"/>
    <tableColumn id="6" name="Б" dataDxfId="347"/>
    <tableColumn id="8" name="Г" dataDxfId="346"/>
    <tableColumn id="9" name="Д=А*Г" dataDxfId="345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195" name="Таблица5710202734413448556269768390971041111181251321396132027344148556269768390971041111186132027344112513213914615316016717418118819520220921622323023724425161320273441485562697683909710411111812561320273441146153160167174181188195202209216223230613196" displayName="Таблица5710202734413448556269768390971041111181251321396132027344148556269768390971041111186132027344112513213914615316016717418118819520220921622323023724425161320273441485562697683909710411111812561320273441146153160167174181188195202209216223230613196" ref="A22:G30" totalsRowShown="0" headerRowDxfId="344" dataDxfId="343" tableBorderDxfId="342">
  <autoFilter ref="A22:G30"/>
  <tableColumns count="7">
    <tableColumn id="1" name="Бригада 2" dataDxfId="341"/>
    <tableColumn id="3" name="2"/>
    <tableColumn id="4" name="Замки" dataDxfId="340"/>
    <tableColumn id="5" name="А" dataDxfId="339"/>
    <tableColumn id="6" name="Б" dataDxfId="338"/>
    <tableColumn id="8" name="Г" dataDxfId="337"/>
    <tableColumn id="9" name="Д=А*Г" dataDxfId="336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180" name="Таблица1145811172023262932353841442581114172023262932353841444750258111417202326293235384144535659626568258111417203162330373044515865727986931001071141211281352916233037445158657279869310010711429162330371211281351421491561631701771841911982052122192181" displayName="Таблица1145811172023262932353841442581114172023262932353841444750258111417202326293235384144535659626568258111417203162330373044515865727986931001071141211281352916233037445158657279869310010711429162330371211281351421491561631701771841911982052122192181" ref="A54:F66" totalsRowShown="0" headerRowDxfId="335">
  <autoFilter ref="A54:F66"/>
  <tableColumns count="6">
    <tableColumn id="1" name="Кнопка" dataDxfId="334"/>
    <tableColumn id="2" name="А" dataDxfId="33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181" name="Таблица2156912182124273033363942453691215182124273033363942454851369121518212427303336394245545760636669369121518215172431383145525966738087941011081151221291363101724313845525966738087941011081153101724313812212913614315015716417117818519219920621322182" displayName="Таблица2156912182124273033363942453691215182124273033363942454851369121518212427303336394245545760636669369121518215172431383145525966738087941011081151221291363101724313845525966738087941011081153101724313812212913614315015716417117818519219920621322182" ref="A69:C81" totalsRowShown="0">
  <autoFilter ref="A69:C81"/>
  <tableColumns count="3">
    <tableColumn id="1" name="Столбец1"/>
    <tableColumn id="4" name="Столбец4"/>
    <tableColumn id="2" name="Столбец5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182" name="Таблица3167101319222528313437404346471013161922252831343740434649524710131619222528313437404346555861646770471013161922818253239324653606774818895102109116123130137411182532394653606774818895102109116411182532391231301371441511581651721791861932002072183" displayName="Таблица3167101319222528313437404346471013161922252831343740434649524710131619222528313437404346555861646770471013161922818253239324653606774818895102109116123130137411182532394653606774818895102109116411182532391231301371441511581651721791861932002072183" ref="A86:E92" totalsRowShown="0">
  <autoFilter ref="A86:E92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183" name="Таблица5919263340334754616875828996103110117124131138512192633404754616875828996103110117512192633401241311381451521591661731801871942012082152222292362432505121926334047546168758289961031101171245121926334014515215916617318018719420120821522222951219184" displayName="Таблица5919263340334754616875828996103110117124131138512192633404754616875828996103110117512192633401241311381451521591661731801871942012082152222292362432505121926334047546168758289961031101171245121926334014515215916617318018719420120821522222951219184" ref="A3:G11" totalsRowShown="0" headerRowDxfId="332" dataDxfId="331" tableBorderDxfId="330">
  <autoFilter ref="A3:G11"/>
  <tableColumns count="7">
    <tableColumn id="1" name="Бригада 1" dataDxfId="329"/>
    <tableColumn id="3" name="2"/>
    <tableColumn id="4" name="Замки" dataDxfId="328"/>
    <tableColumn id="5" name="А" dataDxfId="327"/>
    <tableColumn id="6" name="Б" dataDxfId="326"/>
    <tableColumn id="8" name="Г" dataDxfId="325"/>
    <tableColumn id="9" name="Д=А*Г" dataDxfId="324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184" name="Таблица5710202734413448556269768390971041111181251321396132027344148556269768390971041111186132027344112513213914615316016717418118819520220921622323023724425161320273441485562697683909710411111812561320273441146153160167174181188195202209216223230613185" displayName="Таблица5710202734413448556269768390971041111181251321396132027344148556269768390971041111186132027344112513213914615316016717418118819520220921622323023724425161320273441485562697683909710411111812561320273441146153160167174181188195202209216223230613185" ref="A13:G21" totalsRowShown="0" headerRowDxfId="323" dataDxfId="322" tableBorderDxfId="321">
  <autoFilter ref="A13:G21"/>
  <tableColumns count="7">
    <tableColumn id="1" name="Бригада 2" dataDxfId="320"/>
    <tableColumn id="3" name="2"/>
    <tableColumn id="4" name="Замки" dataDxfId="319"/>
    <tableColumn id="5" name="А" dataDxfId="318"/>
    <tableColumn id="6" name="Б" dataDxfId="317"/>
    <tableColumn id="8" name="Г" dataDxfId="316"/>
    <tableColumn id="9" name="Д=А*Г" dataDxfId="315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185" name="Таблица5741121283542354956637077849198105112119126133140714212835424956637077849198105112119714212835421261331401471541611681751821891962032102172242312382452527142128354249566370778491981051121191267142128354214715416116817518218919620321021722423171186" displayName="Таблица5741121283542354956637077849198105112119126133140714212835424956637077849198105112119714212835421261331401471541611681751821891962032102172242312382452527142128354249566370778491981051121191267142128354214715416116817518218919620321021722423171186" ref="A32:G40" totalsRowShown="0" headerRowDxfId="314" dataDxfId="313" tableBorderDxfId="312">
  <autoFilter ref="A32:G40"/>
  <tableColumns count="7">
    <tableColumn id="1" name="Бригада 3" dataDxfId="311"/>
    <tableColumn id="3" name="2"/>
    <tableColumn id="4" name="Замки" dataDxfId="310"/>
    <tableColumn id="5" name="А" dataDxfId="309"/>
    <tableColumn id="6" name="Б" dataDxfId="308"/>
    <tableColumn id="8" name="Г" dataDxfId="307"/>
    <tableColumn id="9" name="Д=А*Г" dataDxfId="306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186" name="Таблица5742152229364336505764717885929910611312012713414181522293643505764717885929910611312081522293643127134141148155162169176183190197204211218225232239246253815222936435057647178859299106113120127815222936431481551621691761831901972042112182252328187" displayName="Таблица5742152229364336505764717885929910611312012713414181522293643505764717885929910611312081522293643127134141148155162169176183190197204211218225232239246253815222936435057647178859299106113120127815222936431481551621691761831901972042112182252328187" ref="A43:G49" totalsRowShown="0" headerRowDxfId="305" dataDxfId="304" tableBorderDxfId="303">
  <autoFilter ref="A43:G49"/>
  <tableColumns count="7">
    <tableColumn id="1" name="Модуль" dataDxfId="302"/>
    <tableColumn id="3" name="2"/>
    <tableColumn id="4" name="Модуль2" dataDxfId="301"/>
    <tableColumn id="5" name="А" dataDxfId="300"/>
    <tableColumn id="6" name="Б" dataDxfId="299"/>
    <tableColumn id="8" name="Г" dataDxfId="298"/>
    <tableColumn id="9" name="Д=А*Г" dataDxfId="297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187" name="Таблица5710202734413448556269768390971041111181251321396132027344148556269768390971041111186132027344112513213914615316016717418118819520220921622323023724425161320273441485562697683909710411111812561320273441146153160167174181188195202209216223230613188" displayName="Таблица5710202734413448556269768390971041111181251321396132027344148556269768390971041111186132027344112513213914615316016717418118819520220921622323023724425161320273441485562697683909710411111812561320273441146153160167174181188195202209216223230613188" ref="A22:G30" totalsRowShown="0" headerRowDxfId="296" dataDxfId="295" tableBorderDxfId="294">
  <autoFilter ref="A22:G30"/>
  <tableColumns count="7">
    <tableColumn id="1" name="Бригада 2" dataDxfId="293"/>
    <tableColumn id="3" name="2"/>
    <tableColumn id="4" name="Замки" dataDxfId="292"/>
    <tableColumn id="5" name="А" dataDxfId="291"/>
    <tableColumn id="6" name="Б" dataDxfId="290"/>
    <tableColumn id="8" name="Г" dataDxfId="289"/>
    <tableColumn id="9" name="Д=А*Г" dataDxfId="288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id="39" name="Таблица1145811172023262932353841442581114172023262932353841444750258111417202326293235384144535659626568258111417203162330373044515865727986931001071141211281352916233037445158657279869310010711429162330371211281351421491561631701771841911982052122192140" displayName="Таблица1145811172023262932353841442581114172023262932353841444750258111417202326293235384144535659626568258111417203162330373044515865727986931001071141211281352916233037445158657279869310010711429162330371211281351421491561631701771841911982052122192140" ref="A54:F66" totalsRowShown="0" headerRowDxfId="287">
  <autoFilter ref="A54:F66"/>
  <tableColumns count="6">
    <tableColumn id="1" name="Кнопка" dataDxfId="286"/>
    <tableColumn id="2" name="А" dataDxfId="28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id="40" name="Таблица2156912182124273033363942453691215182124273033363942454851369121518212427303336394245545760636669369121518215172431383145525966738087941011081151221291363101724313845525966738087941011081153101724313812212913614315015716417117818519219920621322141" displayName="Таблица215691218212427303336394245369121518212427303336394245485136912151821242730333639424554576063666936912151821517243138314552596673808794101108115122129136310172431384552596673808794101108115310172431381221291361431501571641711781851921992062132214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id="41" name="Таблица3167101319222528313437404346471013161922252831343740434649524710131619222528313437404346555861646770471013161922818253239324653606774818895102109116123130137411182532394653606774818895102109116411182532391231301371441511581651721791861932002072142" displayName="Таблица316710131922252831343740434647101316192225283134374043464952471013161922252831343740434655586164677047101316192281825323932465360677481889510210911612313013741118253239465360677481889510210911641118253239123130137144151158165172179186193200207214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id="42" name="Таблица5919263340334754616875828996103110117124131138512192633404754616875828996103110117512192633401241311381451521591661731801871942012082152222292362432505121926334047546168758289961031101171245121926334014515215916617318018719420120821522222951219143" displayName="Таблица5919263340334754616875828996103110117124131138512192633404754616875828996103110117512192633401241311381451521591661731801871942012082152222292362432505121926334047546168758289961031101171245121926334014515215916617318018719420120821522222951219143" ref="A3:G11" totalsRowShown="0" headerRowDxfId="284" dataDxfId="283" tableBorderDxfId="282">
  <autoFilter ref="A3:G11"/>
  <tableColumns count="7">
    <tableColumn id="1" name="Бригада 1" dataDxfId="281"/>
    <tableColumn id="3" name="2"/>
    <tableColumn id="4" name="Замки" dataDxfId="280"/>
    <tableColumn id="5" name="А" dataDxfId="279"/>
    <tableColumn id="6" name="Б" dataDxfId="278"/>
    <tableColumn id="8" name="Г" dataDxfId="277"/>
    <tableColumn id="9" name="Д=А*Г" dataDxfId="276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id="43" name="Таблица5710202734413448556269768390971041111181251321396132027344148556269768390971041111186132027344112513213914615316016717418118819520220921622323023724425161320273441485562697683909710411111812561320273441146153160167174181188195202209216223230613144" displayName="Таблица5710202734413448556269768390971041111181251321396132027344148556269768390971041111186132027344112513213914615316016717418118819520220921622323023724425161320273441485562697683909710411111812561320273441146153160167174181188195202209216223230613144" ref="A13:G21" totalsRowShown="0" headerRowDxfId="275" dataDxfId="274" tableBorderDxfId="273">
  <autoFilter ref="A13:G21"/>
  <tableColumns count="7">
    <tableColumn id="1" name="Бригада 2" dataDxfId="272"/>
    <tableColumn id="3" name="2"/>
    <tableColumn id="4" name="Замки" dataDxfId="271"/>
    <tableColumn id="5" name="А" dataDxfId="270"/>
    <tableColumn id="6" name="Б" dataDxfId="269"/>
    <tableColumn id="8" name="Г" dataDxfId="268"/>
    <tableColumn id="9" name="Д=А*Г" dataDxfId="267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id="44" name="Таблица5741121283542354956637077849198105112119126133140714212835424956637077849198105112119714212835421261331401471541611681751821891962032102172242312382452527142128354249566370778491981051121191267142128354214715416116817518218919620321021722423171145" displayName="Таблица5741121283542354956637077849198105112119126133140714212835424956637077849198105112119714212835421261331401471541611681751821891962032102172242312382452527142128354249566370778491981051121191267142128354214715416116817518218919620321021722423171145" ref="A32:G40" totalsRowShown="0" headerRowDxfId="266" dataDxfId="265" tableBorderDxfId="264">
  <autoFilter ref="A32:G40"/>
  <tableColumns count="7">
    <tableColumn id="1" name="Бригада 3" dataDxfId="263"/>
    <tableColumn id="3" name="2"/>
    <tableColumn id="4" name="Замки" dataDxfId="262"/>
    <tableColumn id="5" name="А" dataDxfId="261"/>
    <tableColumn id="6" name="Б" dataDxfId="260"/>
    <tableColumn id="8" name="Г" dataDxfId="259"/>
    <tableColumn id="9" name="Д=А*Г" dataDxfId="258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id="45" name="Таблица5742152229364336505764717885929910611312012713414181522293643505764717885929910611312081522293643127134141148155162169176183190197204211218225232239246253815222936435057647178859299106113120127815222936431481551621691761831901972042112182252328146" displayName="Таблица5742152229364336505764717885929910611312012713414181522293643505764717885929910611312081522293643127134141148155162169176183190197204211218225232239246253815222936435057647178859299106113120127815222936431481551621691761831901972042112182252328146" ref="A43:G49" totalsRowShown="0" headerRowDxfId="257" dataDxfId="256" tableBorderDxfId="255">
  <autoFilter ref="A43:G49"/>
  <tableColumns count="7">
    <tableColumn id="1" name="Модуль" dataDxfId="254"/>
    <tableColumn id="3" name="2"/>
    <tableColumn id="4" name="Модуль2" dataDxfId="253"/>
    <tableColumn id="5" name="А" dataDxfId="252"/>
    <tableColumn id="6" name="Б" dataDxfId="251"/>
    <tableColumn id="8" name="Г" dataDxfId="250"/>
    <tableColumn id="9" name="Д=А*Г" dataDxfId="249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id="46" name="Таблица5710202734413448556269768390971041111181251321396132027344148556269768390971041111186132027344112513213914615316016717418118819520220921622323023724425161320273441485562697683909710411111812561320273441146153160167174181188195202209216223230613147" displayName="Таблица5710202734413448556269768390971041111181251321396132027344148556269768390971041111186132027344112513213914615316016717418118819520220921622323023724425161320273441485562697683909710411111812561320273441146153160167174181188195202209216223230613147" ref="A22:G30" totalsRowShown="0" headerRowDxfId="248" dataDxfId="247" tableBorderDxfId="246">
  <autoFilter ref="A22:G30"/>
  <tableColumns count="7">
    <tableColumn id="1" name="Бригада 2" dataDxfId="245"/>
    <tableColumn id="3" name="2"/>
    <tableColumn id="4" name="Замки" dataDxfId="244"/>
    <tableColumn id="5" name="А" dataDxfId="243"/>
    <tableColumn id="6" name="Б" dataDxfId="242"/>
    <tableColumn id="8" name="Г" dataDxfId="241"/>
    <tableColumn id="9" name="Д=А*Г" dataDxfId="240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id="172" name="Таблица1145811172023262932353841442581114172023262932353841444750258111417202326293235384144535659626568258111417203162330373044515865727986931001071141211281352916233037445158657279869310010711429162330371211281351421491561631701771841911982052122192173" displayName="Таблица1145811172023262932353841442581114172023262932353841444750258111417202326293235384144535659626568258111417203162330373044515865727986931001071141211281352916233037445158657279869310010711429162330371211281351421491561631701771841911982052122192173" ref="A54:F66" totalsRowShown="0" headerRowDxfId="239">
  <autoFilter ref="A54:F66"/>
  <tableColumns count="6">
    <tableColumn id="1" name="Кнопка" dataDxfId="238"/>
    <tableColumn id="2" name="А" dataDxfId="23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id="173" name="Таблица2156912182124273033363942453691215182124273033363942454851369121518212427303336394245545760636669369121518215172431383145525966738087941011081151221291363101724313845525966738087941011081153101724313812212913614315015716417117818519219920621322174" displayName="Таблица2156912182124273033363942453691215182124273033363942454851369121518212427303336394245545760636669369121518215172431383145525966738087941011081151221291363101724313845525966738087941011081153101724313812212913614315015716417117818519219920621322174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id="174" name="Таблица3167101319222528313437404346471013161922252831343740434649524710131619222528313437404346555861646770471013161922818253239324653606774818895102109116123130137411182532394653606774818895102109116411182532391231301371441511581651721791861932002072175" displayName="Таблица3167101319222528313437404346471013161922252831343740434649524710131619222528313437404346555861646770471013161922818253239324653606774818895102109116123130137411182532394653606774818895102109116411182532391231301371441511581651721791861932002072175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id="175" name="Таблица5919263340334754616875828996103110117124131138512192633404754616875828996103110117512192633401241311381451521591661731801871942012082152222292362432505121926334047546168758289961031101171245121926334014515215916617318018719420120821522222951219176" displayName="Таблица5919263340334754616875828996103110117124131138512192633404754616875828996103110117512192633401241311381451521591661731801871942012082152222292362432505121926334047546168758289961031101171245121926334014515215916617318018719420120821522222951219176" ref="A3:G11" totalsRowShown="0" headerRowDxfId="236" dataDxfId="235" tableBorderDxfId="234">
  <autoFilter ref="A3:G11"/>
  <tableColumns count="7">
    <tableColumn id="1" name="Бригада 1" dataDxfId="233"/>
    <tableColumn id="3" name="2"/>
    <tableColumn id="4" name="Замки" dataDxfId="232"/>
    <tableColumn id="5" name="А" dataDxfId="231"/>
    <tableColumn id="6" name="Б" dataDxfId="230"/>
    <tableColumn id="8" name="Г" dataDxfId="229"/>
    <tableColumn id="9" name="Д=А*Г" dataDxfId="228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id="176" name="Таблица5710202734413448556269768390971041111181251321396132027344148556269768390971041111186132027344112513213914615316016717418118819520220921622323023724425161320273441485562697683909710411111812561320273441146153160167174181188195202209216223230613177" displayName="Таблица5710202734413448556269768390971041111181251321396132027344148556269768390971041111186132027344112513213914615316016717418118819520220921622323023724425161320273441485562697683909710411111812561320273441146153160167174181188195202209216223230613177" ref="A13:G21" totalsRowShown="0" headerRowDxfId="227" dataDxfId="226" tableBorderDxfId="225">
  <autoFilter ref="A13:G21"/>
  <tableColumns count="7">
    <tableColumn id="1" name="Бригада 2" dataDxfId="224"/>
    <tableColumn id="3" name="2"/>
    <tableColumn id="4" name="Замки" dataDxfId="223"/>
    <tableColumn id="5" name="А" dataDxfId="222"/>
    <tableColumn id="6" name="Б" dataDxfId="221"/>
    <tableColumn id="8" name="Г" dataDxfId="220"/>
    <tableColumn id="9" name="Д=А*Г" dataDxfId="219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id="177" name="Таблица5741121283542354956637077849198105112119126133140714212835424956637077849198105112119714212835421261331401471541611681751821891962032102172242312382452527142128354249566370778491981051121191267142128354214715416116817518218919620321021722423171178" displayName="Таблица5741121283542354956637077849198105112119126133140714212835424956637077849198105112119714212835421261331401471541611681751821891962032102172242312382452527142128354249566370778491981051121191267142128354214715416116817518218919620321021722423171178" ref="A32:G40" totalsRowShown="0" headerRowDxfId="218" dataDxfId="217" tableBorderDxfId="216">
  <autoFilter ref="A32:G40"/>
  <tableColumns count="7">
    <tableColumn id="1" name="Бригада 3" dataDxfId="215"/>
    <tableColumn id="3" name="2"/>
    <tableColumn id="4" name="Замки" dataDxfId="214"/>
    <tableColumn id="5" name="А" dataDxfId="213"/>
    <tableColumn id="6" name="Б" dataDxfId="212"/>
    <tableColumn id="8" name="Г" dataDxfId="211"/>
    <tableColumn id="9" name="Д=А*Г" dataDxfId="210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id="178" name="Таблица5742152229364336505764717885929910611312012713414181522293643505764717885929910611312081522293643127134141148155162169176183190197204211218225232239246253815222936435057647178859299106113120127815222936431481551621691761831901972042112182252328179" displayName="Таблица5742152229364336505764717885929910611312012713414181522293643505764717885929910611312081522293643127134141148155162169176183190197204211218225232239246253815222936435057647178859299106113120127815222936431481551621691761831901972042112182252328179" ref="A43:G49" totalsRowShown="0" headerRowDxfId="209" dataDxfId="208" tableBorderDxfId="207">
  <autoFilter ref="A43:G49"/>
  <tableColumns count="7">
    <tableColumn id="1" name="Модуль" dataDxfId="206"/>
    <tableColumn id="3" name="2"/>
    <tableColumn id="4" name="Модуль2" dataDxfId="205"/>
    <tableColumn id="5" name="А" dataDxfId="204"/>
    <tableColumn id="6" name="Б" dataDxfId="203"/>
    <tableColumn id="8" name="Г" dataDxfId="202"/>
    <tableColumn id="9" name="Д=А*Г" dataDxfId="201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id="179" name="Таблица5710202734413448556269768390971041111181251321396132027344148556269768390971041111186132027344112513213914615316016717418118819520220921622323023724425161320273441485562697683909710411111812561320273441146153160167174181188195202209216223230613180" displayName="Таблица5710202734413448556269768390971041111181251321396132027344148556269768390971041111186132027344112513213914615316016717418118819520220921622323023724425161320273441485562697683909710411111812561320273441146153160167174181188195202209216223230613180" ref="A22:G30" totalsRowShown="0" headerRowDxfId="200" dataDxfId="199" tableBorderDxfId="198">
  <autoFilter ref="A22:G30"/>
  <tableColumns count="7">
    <tableColumn id="1" name="Бригада 2" dataDxfId="197"/>
    <tableColumn id="3" name="2"/>
    <tableColumn id="4" name="Замки" dataDxfId="196"/>
    <tableColumn id="5" name="А" dataDxfId="195"/>
    <tableColumn id="6" name="Б" dataDxfId="194"/>
    <tableColumn id="8" name="Г" dataDxfId="193"/>
    <tableColumn id="9" name="Д=А*Г" dataDxfId="192"/>
  </tableColumns>
  <tableStyleInfo name="TableStyleLight9" showFirstColumn="0" showLastColumn="0" showRowStripes="1" showColumnStripes="0"/>
</table>
</file>

<file path=xl/tables/table145.xml><?xml version="1.0" encoding="utf-8"?>
<table xmlns="http://schemas.openxmlformats.org/spreadsheetml/2006/main" id="164" name="Таблица1145811172023262932353841442581114172023262932353841444750258111417202326293235384144535659626568258111417203162330373044515865727986931001071141211281352916233037445158657279869310010711429162330371211281351421491561631701771841911982052122192165" displayName="Таблица1145811172023262932353841442581114172023262932353841444750258111417202326293235384144535659626568258111417203162330373044515865727986931001071141211281352916233037445158657279869310010711429162330371211281351421491561631701771841911982052122192165" ref="A54:F66" totalsRowShown="0" headerRowDxfId="191">
  <autoFilter ref="A54:F66"/>
  <tableColumns count="6">
    <tableColumn id="1" name="Кнопка" dataDxfId="190"/>
    <tableColumn id="2" name="А" dataDxfId="1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46.xml><?xml version="1.0" encoding="utf-8"?>
<table xmlns="http://schemas.openxmlformats.org/spreadsheetml/2006/main" id="165" name="Таблица2156912182124273033363942453691215182124273033363942454851369121518212427303336394245545760636669369121518215172431383145525966738087941011081151221291363101724313845525966738087941011081153101724313812212913614315015716417117818519219920621322166" displayName="Таблица2156912182124273033363942453691215182124273033363942454851369121518212427303336394245545760636669369121518215172431383145525966738087941011081151221291363101724313845525966738087941011081153101724313812212913614315015716417117818519219920621322166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47.xml><?xml version="1.0" encoding="utf-8"?>
<table xmlns="http://schemas.openxmlformats.org/spreadsheetml/2006/main" id="166" name="Таблица3167101319222528313437404346471013161922252831343740434649524710131619222528313437404346555861646770471013161922818253239324653606774818895102109116123130137411182532394653606774818895102109116411182532391231301371441511581651721791861932002072167" displayName="Таблица3167101319222528313437404346471013161922252831343740434649524710131619222528313437404346555861646770471013161922818253239324653606774818895102109116123130137411182532394653606774818895102109116411182532391231301371441511581651721791861932002072167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8.xml><?xml version="1.0" encoding="utf-8"?>
<table xmlns="http://schemas.openxmlformats.org/spreadsheetml/2006/main" id="167" name="Таблица5919263340334754616875828996103110117124131138512192633404754616875828996103110117512192633401241311381451521591661731801871942012082152222292362432505121926334047546168758289961031101171245121926334014515215916617318018719420120821522222951219168" displayName="Таблица5919263340334754616875828996103110117124131138512192633404754616875828996103110117512192633401241311381451521591661731801871942012082152222292362432505121926334047546168758289961031101171245121926334014515215916617318018719420120821522222951219168" ref="A3:G11" totalsRowShown="0" headerRowDxfId="188" dataDxfId="187" tableBorderDxfId="186">
  <autoFilter ref="A3:G11"/>
  <tableColumns count="7">
    <tableColumn id="1" name="Бригада 1" dataDxfId="185"/>
    <tableColumn id="3" name="2"/>
    <tableColumn id="4" name="Замки" dataDxfId="184"/>
    <tableColumn id="5" name="А" dataDxfId="183"/>
    <tableColumn id="6" name="Б" dataDxfId="182"/>
    <tableColumn id="8" name="Г" dataDxfId="181"/>
    <tableColumn id="9" name="Д=А*Г" dataDxfId="180"/>
  </tableColumns>
  <tableStyleInfo name="TableStyleLight9" showFirstColumn="0" showLastColumn="0" showRowStripes="1" showColumnStripes="0"/>
</table>
</file>

<file path=xl/tables/table149.xml><?xml version="1.0" encoding="utf-8"?>
<table xmlns="http://schemas.openxmlformats.org/spreadsheetml/2006/main" id="168" name="Таблица5710202734413448556269768390971041111181251321396132027344148556269768390971041111186132027344112513213914615316016717418118819520220921622323023724425161320273441485562697683909710411111812561320273441146153160167174181188195202209216223230613169" displayName="Таблица5710202734413448556269768390971041111181251321396132027344148556269768390971041111186132027344112513213914615316016717418118819520220921622323023724425161320273441485562697683909710411111812561320273441146153160167174181188195202209216223230613169" ref="A13:G21" totalsRowShown="0" headerRowDxfId="179" dataDxfId="178" tableBorderDxfId="177">
  <autoFilter ref="A13:G21"/>
  <tableColumns count="7">
    <tableColumn id="1" name="Бригада 2" dataDxfId="176"/>
    <tableColumn id="3" name="2"/>
    <tableColumn id="4" name="Замки" dataDxfId="175"/>
    <tableColumn id="5" name="А" dataDxfId="174"/>
    <tableColumn id="6" name="Б" dataDxfId="173"/>
    <tableColumn id="8" name="Г" dataDxfId="172"/>
    <tableColumn id="9" name="Д=А*Г" dataDxfId="171"/>
  </tableColumns>
  <tableStyleInfo name="TableStyleLight9" showFirstColumn="0" showLastColumn="0" showRowStripes="1" showColumnStripes="0"/>
</table>
</file>

<file path=xl/tables/table150.xml><?xml version="1.0" encoding="utf-8"?>
<table xmlns="http://schemas.openxmlformats.org/spreadsheetml/2006/main" id="169" name="Таблица5741121283542354956637077849198105112119126133140714212835424956637077849198105112119714212835421261331401471541611681751821891962032102172242312382452527142128354249566370778491981051121191267142128354214715416116817518218919620321021722423171170" displayName="Таблица5741121283542354956637077849198105112119126133140714212835424956637077849198105112119714212835421261331401471541611681751821891962032102172242312382452527142128354249566370778491981051121191267142128354214715416116817518218919620321021722423171170" ref="A32:G40" totalsRowShown="0" headerRowDxfId="170" dataDxfId="169" tableBorderDxfId="168">
  <autoFilter ref="A32:G40"/>
  <tableColumns count="7">
    <tableColumn id="1" name="Бригада 3" dataDxfId="167"/>
    <tableColumn id="3" name="2"/>
    <tableColumn id="4" name="Замки" dataDxfId="166"/>
    <tableColumn id="5" name="А" dataDxfId="165"/>
    <tableColumn id="6" name="Б" dataDxfId="164"/>
    <tableColumn id="8" name="Г" dataDxfId="163"/>
    <tableColumn id="9" name="Д=А*Г" dataDxfId="162"/>
  </tableColumns>
  <tableStyleInfo name="TableStyleLight9" showFirstColumn="0" showLastColumn="0" showRowStripes="1" showColumnStripes="0"/>
</table>
</file>

<file path=xl/tables/table151.xml><?xml version="1.0" encoding="utf-8"?>
<table xmlns="http://schemas.openxmlformats.org/spreadsheetml/2006/main" id="170" name="Таблица5742152229364336505764717885929910611312012713414181522293643505764717885929910611312081522293643127134141148155162169176183190197204211218225232239246253815222936435057647178859299106113120127815222936431481551621691761831901972042112182252328172" displayName="Таблица5742152229364336505764717885929910611312012713414181522293643505764717885929910611312081522293643127134141148155162169176183190197204211218225232239246253815222936435057647178859299106113120127815222936431481551621691761831901972042112182252328172" ref="A43:G49" totalsRowShown="0" headerRowDxfId="161" dataDxfId="160" tableBorderDxfId="159">
  <autoFilter ref="A43:G49"/>
  <tableColumns count="7">
    <tableColumn id="1" name="Модуль" dataDxfId="158"/>
    <tableColumn id="3" name="2"/>
    <tableColumn id="4" name="Модуль2" dataDxfId="157"/>
    <tableColumn id="5" name="А" dataDxfId="156"/>
    <tableColumn id="6" name="Б" dataDxfId="155"/>
    <tableColumn id="8" name="Г" dataDxfId="154"/>
    <tableColumn id="9" name="Д=А*Г" dataDxfId="153"/>
  </tableColumns>
  <tableStyleInfo name="TableStyleLight9" showFirstColumn="0" showLastColumn="0" showRowStripes="1" showColumnStripes="0"/>
</table>
</file>

<file path=xl/tables/table152.xml><?xml version="1.0" encoding="utf-8"?>
<table xmlns="http://schemas.openxmlformats.org/spreadsheetml/2006/main" id="171" name="Таблица5710202734413448556269768390971041111181251321396132027344148556269768390971041111186132027344112513213914615316016717418118819520220921622323023724425161320273441485562697683909710411111812561320273441146153160167174181188195202209216223230613172" displayName="Таблица5710202734413448556269768390971041111181251321396132027344148556269768390971041111186132027344112513213914615316016717418118819520220921622323023724425161320273441485562697683909710411111812561320273441146153160167174181188195202209216223230613172" ref="A22:G30" totalsRowShown="0" headerRowDxfId="152" dataDxfId="151" tableBorderDxfId="150">
  <autoFilter ref="A22:G30"/>
  <tableColumns count="7">
    <tableColumn id="1" name="Бригада 2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53.xml><?xml version="1.0" encoding="utf-8"?>
<table xmlns="http://schemas.openxmlformats.org/spreadsheetml/2006/main" id="156" name="Таблица1145811172023262932353841442581114172023262932353841444750258111417202326293235384144535659626568258111417203162330373044515865727986931001071141211281352916233037445158657279869310010711429162330371211281351421491561631701771841911982052122192157" displayName="Таблица1145811172023262932353841442581114172023262932353841444750258111417202326293235384144535659626568258111417203162330373044515865727986931001071141211281352916233037445158657279869310010711429162330371211281351421491561631701771841911982052122192157" ref="A54:F66" totalsRowShown="0" headerRowDxfId="143">
  <autoFilter ref="A54:F66"/>
  <tableColumns count="6">
    <tableColumn id="1" name="Кнопка" dataDxfId="142"/>
    <tableColumn id="2" name="А" dataDxfId="14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54.xml><?xml version="1.0" encoding="utf-8"?>
<table xmlns="http://schemas.openxmlformats.org/spreadsheetml/2006/main" id="157" name="Таблица2156912182124273033363942453691215182124273033363942454851369121518212427303336394245545760636669369121518215172431383145525966738087941011081151221291363101724313845525966738087941011081153101724313812212913614315015716417117818519219920621322158" displayName="Таблица2156912182124273033363942453691215182124273033363942454851369121518212427303336394245545760636669369121518215172431383145525966738087941011081151221291363101724313845525966738087941011081153101724313812212913614315015716417117818519219920621322158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55.xml><?xml version="1.0" encoding="utf-8"?>
<table xmlns="http://schemas.openxmlformats.org/spreadsheetml/2006/main" id="158" name="Таблица3167101319222528313437404346471013161922252831343740434649524710131619222528313437404346555861646770471013161922818253239324653606774818895102109116123130137411182532394653606774818895102109116411182532391231301371441511581651721791861932002072159" displayName="Таблица3167101319222528313437404346471013161922252831343740434649524710131619222528313437404346555861646770471013161922818253239324653606774818895102109116123130137411182532394653606774818895102109116411182532391231301371441511581651721791861932002072159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6.xml><?xml version="1.0" encoding="utf-8"?>
<table xmlns="http://schemas.openxmlformats.org/spreadsheetml/2006/main" id="159" name="Таблица5919263340334754616875828996103110117124131138512192633404754616875828996103110117512192633401241311381451521591661731801871942012082152222292362432505121926334047546168758289961031101171245121926334014515215916617318018719420120821522222951219160" displayName="Таблица5919263340334754616875828996103110117124131138512192633404754616875828996103110117512192633401241311381451521591661731801871942012082152222292362432505121926334047546168758289961031101171245121926334014515215916617318018719420120821522222951219160" ref="A3:G11" totalsRowShown="0" headerRowDxfId="140" dataDxfId="139" tableBorderDxfId="138">
  <autoFilter ref="A3:G11"/>
  <tableColumns count="7">
    <tableColumn id="1" name="Бригада 1" dataDxfId="137"/>
    <tableColumn id="3" name="2"/>
    <tableColumn id="4" name="Замки" dataDxfId="136"/>
    <tableColumn id="5" name="А" dataDxfId="135"/>
    <tableColumn id="6" name="Б" dataDxfId="134"/>
    <tableColumn id="8" name="Г" dataDxfId="133"/>
    <tableColumn id="9" name="Д=А*Г" dataDxfId="132"/>
  </tableColumns>
  <tableStyleInfo name="TableStyleLight9" showFirstColumn="0" showLastColumn="0" showRowStripes="1" showColumnStripes="0"/>
</table>
</file>

<file path=xl/tables/table157.xml><?xml version="1.0" encoding="utf-8"?>
<table xmlns="http://schemas.openxmlformats.org/spreadsheetml/2006/main" id="160" name="Таблица5710202734413448556269768390971041111181251321396132027344148556269768390971041111186132027344112513213914615316016717418118819520220921622323023724425161320273441485562697683909710411111812561320273441146153160167174181188195202209216223230613161" displayName="Таблица5710202734413448556269768390971041111181251321396132027344148556269768390971041111186132027344112513213914615316016717418118819520220921622323023724425161320273441485562697683909710411111812561320273441146153160167174181188195202209216223230613161" ref="A13:G21" totalsRowShown="0" headerRowDxfId="131" dataDxfId="130" tableBorderDxfId="129">
  <autoFilter ref="A13:G21"/>
  <tableColumns count="7">
    <tableColumn id="1" name="Бригада 2" dataDxfId="128"/>
    <tableColumn id="3" name="2"/>
    <tableColumn id="4" name="Замки" dataDxfId="127"/>
    <tableColumn id="5" name="А" dataDxfId="126"/>
    <tableColumn id="6" name="Б" dataDxfId="125"/>
    <tableColumn id="8" name="Г" dataDxfId="124"/>
    <tableColumn id="9" name="Д=А*Г" dataDxfId="123"/>
  </tableColumns>
  <tableStyleInfo name="TableStyleLight9" showFirstColumn="0" showLastColumn="0" showRowStripes="1" showColumnStripes="0"/>
</table>
</file>

<file path=xl/tables/table158.xml><?xml version="1.0" encoding="utf-8"?>
<table xmlns="http://schemas.openxmlformats.org/spreadsheetml/2006/main" id="161" name="Таблица5741121283542354956637077849198105112119126133140714212835424956637077849198105112119714212835421261331401471541611681751821891962032102172242312382452527142128354249566370778491981051121191267142128354214715416116817518218919620321021722423171162" displayName="Таблица5741121283542354956637077849198105112119126133140714212835424956637077849198105112119714212835421261331401471541611681751821891962032102172242312382452527142128354249566370778491981051121191267142128354214715416116817518218919620321021722423171162" ref="A32:G40" totalsRowShown="0" headerRowDxfId="122" dataDxfId="121" tableBorderDxfId="120">
  <autoFilter ref="A32:G40"/>
  <tableColumns count="7">
    <tableColumn id="1" name="Бригада 3" dataDxfId="119"/>
    <tableColumn id="3" name="2"/>
    <tableColumn id="4" name="Замки" dataDxfId="118"/>
    <tableColumn id="5" name="А" dataDxfId="117"/>
    <tableColumn id="6" name="Б" dataDxfId="116"/>
    <tableColumn id="8" name="Г" dataDxfId="115"/>
    <tableColumn id="9" name="Д=А*Г" dataDxfId="114"/>
  </tableColumns>
  <tableStyleInfo name="TableStyleLight9" showFirstColumn="0" showLastColumn="0" showRowStripes="1" showColumnStripes="0"/>
</table>
</file>

<file path=xl/tables/table159.xml><?xml version="1.0" encoding="utf-8"?>
<table xmlns="http://schemas.openxmlformats.org/spreadsheetml/2006/main" id="162" name="Таблица5742152229364336505764717885929910611312012713414181522293643505764717885929910611312081522293643127134141148155162169176183190197204211218225232239246253815222936435057647178859299106113120127815222936431481551621691761831901972042112182252328163" displayName="Таблица5742152229364336505764717885929910611312012713414181522293643505764717885929910611312081522293643127134141148155162169176183190197204211218225232239246253815222936435057647178859299106113120127815222936431481551621691761831901972042112182252328163" ref="A43:G49" totalsRowShown="0" headerRowDxfId="113" dataDxfId="112" tableBorderDxfId="111">
  <autoFilter ref="A43:G49"/>
  <tableColumns count="7">
    <tableColumn id="1" name="Модуль" dataDxfId="110"/>
    <tableColumn id="3" name="2"/>
    <tableColumn id="4" name="Модуль2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60.xml><?xml version="1.0" encoding="utf-8"?>
<table xmlns="http://schemas.openxmlformats.org/spreadsheetml/2006/main" id="163" name="Таблица5710202734413448556269768390971041111181251321396132027344148556269768390971041111186132027344112513213914615316016717418118819520220921622323023724425161320273441485562697683909710411111812561320273441146153160167174181188195202209216223230613164" displayName="Таблица5710202734413448556269768390971041111181251321396132027344148556269768390971041111186132027344112513213914615316016717418118819520220921622323023724425161320273441485562697683909710411111812561320273441146153160167174181188195202209216223230613164" ref="A22:G30" totalsRowShown="0" headerRowDxfId="104" dataDxfId="103" tableBorderDxfId="102">
  <autoFilter ref="A22:G30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61.xml><?xml version="1.0" encoding="utf-8"?>
<table xmlns="http://schemas.openxmlformats.org/spreadsheetml/2006/main" id="148" name="Таблица1145811172023262932353841442581114172023262932353841444750258111417202326293235384144535659626568258111417203162330373044515865727986931001071141211281352916233037445158657279869310010711429162330371211281351421491561631701771841911982052122192149" displayName="Таблица1145811172023262932353841442581114172023262932353841444750258111417202326293235384144535659626568258111417203162330373044515865727986931001071141211281352916233037445158657279869310010711429162330371211281351421491561631701771841911982052122192149" ref="A54:F66" totalsRowShown="0" headerRowDxfId="95">
  <autoFilter ref="A54:F66"/>
  <tableColumns count="6">
    <tableColumn id="1" name="Кнопка" dataDxfId="94"/>
    <tableColumn id="2" name="А" dataDxfId="9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62.xml><?xml version="1.0" encoding="utf-8"?>
<table xmlns="http://schemas.openxmlformats.org/spreadsheetml/2006/main" id="149" name="Таблица2156912182124273033363942453691215182124273033363942454851369121518212427303336394245545760636669369121518215172431383145525966738087941011081151221291363101724313845525966738087941011081153101724313812212913614315015716417117818519219920621322150" displayName="Таблица2156912182124273033363942453691215182124273033363942454851369121518212427303336394245545760636669369121518215172431383145525966738087941011081151221291363101724313845525966738087941011081153101724313812212913614315015716417117818519219920621322150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63.xml><?xml version="1.0" encoding="utf-8"?>
<table xmlns="http://schemas.openxmlformats.org/spreadsheetml/2006/main" id="150" name="Таблица3167101319222528313437404346471013161922252831343740434649524710131619222528313437404346555861646770471013161922818253239324653606774818895102109116123130137411182532394653606774818895102109116411182532391231301371441511581651721791861932002072151" displayName="Таблица3167101319222528313437404346471013161922252831343740434649524710131619222528313437404346555861646770471013161922818253239324653606774818895102109116123130137411182532394653606774818895102109116411182532391231301371441511581651721791861932002072151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4.xml><?xml version="1.0" encoding="utf-8"?>
<table xmlns="http://schemas.openxmlformats.org/spreadsheetml/2006/main" id="151" name="Таблица5919263340334754616875828996103110117124131138512192633404754616875828996103110117512192633401241311381451521591661731801871942012082152222292362432505121926334047546168758289961031101171245121926334014515215916617318018719420120821522222951219152" displayName="Таблица5919263340334754616875828996103110117124131138512192633404754616875828996103110117512192633401241311381451521591661731801871942012082152222292362432505121926334047546168758289961031101171245121926334014515215916617318018719420120821522222951219152" ref="A3:G11" totalsRowShown="0" headerRowDxfId="92" dataDxfId="91" tableBorderDxfId="90">
  <autoFilter ref="A3:G11"/>
  <tableColumns count="7">
    <tableColumn id="1" name="Бригада 1" dataDxfId="89"/>
    <tableColumn id="3" name="2"/>
    <tableColumn id="4" name="Замки" dataDxfId="88"/>
    <tableColumn id="5" name="А" dataDxfId="87"/>
    <tableColumn id="6" name="Б" dataDxfId="86"/>
    <tableColumn id="8" name="Г" dataDxfId="85"/>
    <tableColumn id="9" name="Д=А*Г" dataDxfId="84"/>
  </tableColumns>
  <tableStyleInfo name="TableStyleLight9" showFirstColumn="0" showLastColumn="0" showRowStripes="1" showColumnStripes="0"/>
</table>
</file>

<file path=xl/tables/table165.xml><?xml version="1.0" encoding="utf-8"?>
<table xmlns="http://schemas.openxmlformats.org/spreadsheetml/2006/main" id="152" name="Таблица5710202734413448556269768390971041111181251321396132027344148556269768390971041111186132027344112513213914615316016717418118819520220921622323023724425161320273441485562697683909710411111812561320273441146153160167174181188195202209216223230613153" displayName="Таблица5710202734413448556269768390971041111181251321396132027344148556269768390971041111186132027344112513213914615316016717418118819520220921622323023724425161320273441485562697683909710411111812561320273441146153160167174181188195202209216223230613153" ref="A13:G21" totalsRowShown="0" headerRowDxfId="83" dataDxfId="82" tableBorderDxfId="81">
  <autoFilter ref="A13:G21"/>
  <tableColumns count="7">
    <tableColumn id="1" name="Бригада 2" dataDxfId="80"/>
    <tableColumn id="3" name="2"/>
    <tableColumn id="4" name="Замки" dataDxfId="79"/>
    <tableColumn id="5" name="А" dataDxfId="78"/>
    <tableColumn id="6" name="Б" dataDxfId="77"/>
    <tableColumn id="8" name="Г" dataDxfId="76"/>
    <tableColumn id="9" name="Д=А*Г" dataDxfId="75"/>
  </tableColumns>
  <tableStyleInfo name="TableStyleLight9" showFirstColumn="0" showLastColumn="0" showRowStripes="1" showColumnStripes="0"/>
</table>
</file>

<file path=xl/tables/table166.xml><?xml version="1.0" encoding="utf-8"?>
<table xmlns="http://schemas.openxmlformats.org/spreadsheetml/2006/main" id="153" name="Таблица5741121283542354956637077849198105112119126133140714212835424956637077849198105112119714212835421261331401471541611681751821891962032102172242312382452527142128354249566370778491981051121191267142128354214715416116817518218919620321021722423171154" displayName="Таблица5741121283542354956637077849198105112119126133140714212835424956637077849198105112119714212835421261331401471541611681751821891962032102172242312382452527142128354249566370778491981051121191267142128354214715416116817518218919620321021722423171154" ref="A32:G40" totalsRowShown="0" headerRowDxfId="74" dataDxfId="73" tableBorderDxfId="72">
  <autoFilter ref="A32:G40"/>
  <tableColumns count="7">
    <tableColumn id="1" name="Бригада 3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67.xml><?xml version="1.0" encoding="utf-8"?>
<table xmlns="http://schemas.openxmlformats.org/spreadsheetml/2006/main" id="154" name="Таблица5742152229364336505764717885929910611312012713414181522293643505764717885929910611312081522293643127134141148155162169176183190197204211218225232239246253815222936435057647178859299106113120127815222936431481551621691761831901972042112182252328155" displayName="Таблица5742152229364336505764717885929910611312012713414181522293643505764717885929910611312081522293643127134141148155162169176183190197204211218225232239246253815222936435057647178859299106113120127815222936431481551621691761831901972042112182252328155" ref="A43:G49" totalsRowShown="0" headerRowDxfId="65" dataDxfId="64" tableBorderDxfId="63">
  <autoFilter ref="A43:G49"/>
  <tableColumns count="7">
    <tableColumn id="1" name="Модуль" dataDxfId="62"/>
    <tableColumn id="3" name="2"/>
    <tableColumn id="4" name="Модуль2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68.xml><?xml version="1.0" encoding="utf-8"?>
<table xmlns="http://schemas.openxmlformats.org/spreadsheetml/2006/main" id="155" name="Таблица5710202734413448556269768390971041111181251321396132027344148556269768390971041111186132027344112513213914615316016717418118819520220921622323023724425161320273441485562697683909710411111812561320273441146153160167174181188195202209216223230613156" displayName="Таблица5710202734413448556269768390971041111181251321396132027344148556269768390971041111186132027344112513213914615316016717418118819520220921622323023724425161320273441485562697683909710411111812561320273441146153160167174181188195202209216223230613156" ref="A22:G30" totalsRowShown="0" headerRowDxfId="56" dataDxfId="55" tableBorderDxfId="54">
  <autoFilter ref="A22:G30"/>
  <tableColumns count="7">
    <tableColumn id="1" name="Бригада 2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69.xml><?xml version="1.0" encoding="utf-8"?>
<table xmlns="http://schemas.openxmlformats.org/spreadsheetml/2006/main" id="140" name="Таблица1145811172023262932353841442581114172023262932353841444750258111417202326293235384144535659626568258111417203162330373044515865727986931001071141211281352916233037445158657279869310010711429162330371211281351421491561631701771841911982052122192141" displayName="Таблица1145811172023262932353841442581114172023262932353841444750258111417202326293235384144535659626568258111417203162330373044515865727986931001071141211281352916233037445158657279869310010711429162330371211281351421491561631701771841911982052122192141" ref="A54:F66" totalsRowShown="0" headerRowDxfId="47">
  <autoFilter ref="A54:F66"/>
  <tableColumns count="6">
    <tableColumn id="1" name="Кнопка" dataDxfId="46"/>
    <tableColumn id="2" name="А" dataDxfId="4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70.xml><?xml version="1.0" encoding="utf-8"?>
<table xmlns="http://schemas.openxmlformats.org/spreadsheetml/2006/main" id="141" name="Таблица2156912182124273033363942453691215182124273033363942454851369121518212427303336394245545760636669369121518215172431383145525966738087941011081151221291363101724313845525966738087941011081153101724313812212913614315015716417117818519219920621322142" displayName="Таблица2156912182124273033363942453691215182124273033363942454851369121518212427303336394245545760636669369121518215172431383145525966738087941011081151221291363101724313845525966738087941011081153101724313812212913614315015716417117818519219920621322142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71.xml><?xml version="1.0" encoding="utf-8"?>
<table xmlns="http://schemas.openxmlformats.org/spreadsheetml/2006/main" id="142" name="Таблица3167101319222528313437404346471013161922252831343740434649524710131619222528313437404346555861646770471013161922818253239324653606774818895102109116123130137411182532394653606774818895102109116411182532391231301371441511581651721791861932002072143" displayName="Таблица3167101319222528313437404346471013161922252831343740434649524710131619222528313437404346555861646770471013161922818253239324653606774818895102109116123130137411182532394653606774818895102109116411182532391231301371441511581651721791861932002072143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72.xml><?xml version="1.0" encoding="utf-8"?>
<table xmlns="http://schemas.openxmlformats.org/spreadsheetml/2006/main" id="143" name="Таблица5919263340334754616875828996103110117124131138512192633404754616875828996103110117512192633401241311381451521591661731801871942012082152222292362432505121926334047546168758289961031101171245121926334014515215916617318018719420120821522222951219144" displayName="Таблица5919263340334754616875828996103110117124131138512192633404754616875828996103110117512192633401241311381451521591661731801871942012082152222292362432505121926334047546168758289961031101171245121926334014515215916617318018719420120821522222951219144" ref="A3:G11" totalsRowShown="0" headerRowDxfId="44" dataDxfId="43" tableBorderDxfId="42">
  <autoFilter ref="A3:G11"/>
  <tableColumns count="7">
    <tableColumn id="1" name="Бригада 1" dataDxfId="41"/>
    <tableColumn id="3" name="2"/>
    <tableColumn id="4" name="Замки" dataDxfId="40"/>
    <tableColumn id="5" name="А" dataDxfId="39"/>
    <tableColumn id="6" name="Б" dataDxfId="38"/>
    <tableColumn id="8" name="Г" dataDxfId="37"/>
    <tableColumn id="9" name="Д=А*Г" dataDxfId="36"/>
  </tableColumns>
  <tableStyleInfo name="TableStyleLight9" showFirstColumn="0" showLastColumn="0" showRowStripes="1" showColumnStripes="0"/>
</table>
</file>

<file path=xl/tables/table173.xml><?xml version="1.0" encoding="utf-8"?>
<table xmlns="http://schemas.openxmlformats.org/spreadsheetml/2006/main" id="144" name="Таблица5710202734413448556269768390971041111181251321396132027344148556269768390971041111186132027344112513213914615316016717418118819520220921622323023724425161320273441485562697683909710411111812561320273441146153160167174181188195202209216223230613145" displayName="Таблица5710202734413448556269768390971041111181251321396132027344148556269768390971041111186132027344112513213914615316016717418118819520220921622323023724425161320273441485562697683909710411111812561320273441146153160167174181188195202209216223230613145" ref="A13:G21" totalsRowShown="0" headerRowDxfId="35" dataDxfId="34" tableBorderDxfId="33">
  <autoFilter ref="A13:G21"/>
  <tableColumns count="7">
    <tableColumn id="1" name="Бригада 2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74.xml><?xml version="1.0" encoding="utf-8"?>
<table xmlns="http://schemas.openxmlformats.org/spreadsheetml/2006/main" id="145" name="Таблица5741121283542354956637077849198105112119126133140714212835424956637077849198105112119714212835421261331401471541611681751821891962032102172242312382452527142128354249566370778491981051121191267142128354214715416116817518218919620321021722423171146" displayName="Таблица5741121283542354956637077849198105112119126133140714212835424956637077849198105112119714212835421261331401471541611681751821891962032102172242312382452527142128354249566370778491981051121191267142128354214715416116817518218919620321021722423171146" ref="A32:G40" totalsRowShown="0" headerRowDxfId="26" dataDxfId="25" tableBorderDxfId="24">
  <autoFilter ref="A32:G40"/>
  <tableColumns count="7">
    <tableColumn id="1" name="Бригада 3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75.xml><?xml version="1.0" encoding="utf-8"?>
<table xmlns="http://schemas.openxmlformats.org/spreadsheetml/2006/main" id="146" name="Таблица5742152229364336505764717885929910611312012713414181522293643505764717885929910611312081522293643127134141148155162169176183190197204211218225232239246253815222936435057647178859299106113120127815222936431481551621691761831901972042112182252328147" displayName="Таблица5742152229364336505764717885929910611312012713414181522293643505764717885929910611312081522293643127134141148155162169176183190197204211218225232239246253815222936435057647178859299106113120127815222936431481551621691761831901972042112182252328147" ref="A43:G49" totalsRowShown="0" headerRowDxfId="17" dataDxfId="16" tableBorderDxfId="15">
  <autoFilter ref="A43:G49"/>
  <tableColumns count="7">
    <tableColumn id="1" name="Модуль" dataDxfId="14"/>
    <tableColumn id="3" name="2"/>
    <tableColumn id="4" name="Модуль2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76.xml><?xml version="1.0" encoding="utf-8"?>
<table xmlns="http://schemas.openxmlformats.org/spreadsheetml/2006/main" id="147" name="Таблица5710202734413448556269768390971041111181251321396132027344148556269768390971041111186132027344112513213914615316016717418118819520220921622323023724425161320273441485562697683909710411111812561320273441146153160167174181188195202209216223230613148" displayName="Таблица5710202734413448556269768390971041111181251321396132027344148556269768390971041111186132027344112513213914615316016717418118819520220921622323023724425161320273441485562697683909710411111812561320273441146153160167174181188195202209216223230613148" ref="A22:G30" totalsRowShown="0" headerRowDxfId="8" dataDxfId="7" tableBorderDxfId="6">
  <autoFilter ref="A22:G30"/>
  <tableColumns count="7">
    <tableColumn id="1" name="Бригада 2" dataDxfId="5"/>
    <tableColumn id="3" name="2"/>
    <tableColumn id="4" name="Замки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6.xml"/><Relationship Id="rId3" Type="http://schemas.openxmlformats.org/officeDocument/2006/relationships/table" Target="../tables/table51.xml"/><Relationship Id="rId7" Type="http://schemas.openxmlformats.org/officeDocument/2006/relationships/table" Target="../tables/table55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4.xml"/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2.xml"/><Relationship Id="rId3" Type="http://schemas.openxmlformats.org/officeDocument/2006/relationships/table" Target="../tables/table67.xml"/><Relationship Id="rId7" Type="http://schemas.openxmlformats.org/officeDocument/2006/relationships/table" Target="../tables/table71.xml"/><Relationship Id="rId2" Type="http://schemas.openxmlformats.org/officeDocument/2006/relationships/table" Target="../tables/table66.xml"/><Relationship Id="rId1" Type="http://schemas.openxmlformats.org/officeDocument/2006/relationships/table" Target="../tables/table65.xml"/><Relationship Id="rId6" Type="http://schemas.openxmlformats.org/officeDocument/2006/relationships/table" Target="../tables/table70.xml"/><Relationship Id="rId5" Type="http://schemas.openxmlformats.org/officeDocument/2006/relationships/table" Target="../tables/table69.xml"/><Relationship Id="rId4" Type="http://schemas.openxmlformats.org/officeDocument/2006/relationships/table" Target="../tables/table6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8.xml"/><Relationship Id="rId3" Type="http://schemas.openxmlformats.org/officeDocument/2006/relationships/table" Target="../tables/table83.xml"/><Relationship Id="rId7" Type="http://schemas.openxmlformats.org/officeDocument/2006/relationships/table" Target="../tables/table87.xml"/><Relationship Id="rId2" Type="http://schemas.openxmlformats.org/officeDocument/2006/relationships/table" Target="../tables/table82.xml"/><Relationship Id="rId1" Type="http://schemas.openxmlformats.org/officeDocument/2006/relationships/table" Target="../tables/table81.xml"/><Relationship Id="rId6" Type="http://schemas.openxmlformats.org/officeDocument/2006/relationships/table" Target="../tables/table86.xml"/><Relationship Id="rId5" Type="http://schemas.openxmlformats.org/officeDocument/2006/relationships/table" Target="../tables/table85.xml"/><Relationship Id="rId4" Type="http://schemas.openxmlformats.org/officeDocument/2006/relationships/table" Target="../tables/table8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6.xml"/><Relationship Id="rId3" Type="http://schemas.openxmlformats.org/officeDocument/2006/relationships/table" Target="../tables/table91.xml"/><Relationship Id="rId7" Type="http://schemas.openxmlformats.org/officeDocument/2006/relationships/table" Target="../tables/table95.xml"/><Relationship Id="rId2" Type="http://schemas.openxmlformats.org/officeDocument/2006/relationships/table" Target="../tables/table90.xml"/><Relationship Id="rId1" Type="http://schemas.openxmlformats.org/officeDocument/2006/relationships/table" Target="../tables/table89.xml"/><Relationship Id="rId6" Type="http://schemas.openxmlformats.org/officeDocument/2006/relationships/table" Target="../tables/table94.xml"/><Relationship Id="rId5" Type="http://schemas.openxmlformats.org/officeDocument/2006/relationships/table" Target="../tables/table93.xml"/><Relationship Id="rId4" Type="http://schemas.openxmlformats.org/officeDocument/2006/relationships/table" Target="../tables/table9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4.xml"/><Relationship Id="rId3" Type="http://schemas.openxmlformats.org/officeDocument/2006/relationships/table" Target="../tables/table99.xml"/><Relationship Id="rId7" Type="http://schemas.openxmlformats.org/officeDocument/2006/relationships/table" Target="../tables/table103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2.xml"/><Relationship Id="rId3" Type="http://schemas.openxmlformats.org/officeDocument/2006/relationships/table" Target="../tables/table107.xml"/><Relationship Id="rId7" Type="http://schemas.openxmlformats.org/officeDocument/2006/relationships/table" Target="../tables/table111.xml"/><Relationship Id="rId2" Type="http://schemas.openxmlformats.org/officeDocument/2006/relationships/table" Target="../tables/table106.xml"/><Relationship Id="rId1" Type="http://schemas.openxmlformats.org/officeDocument/2006/relationships/table" Target="../tables/table105.xml"/><Relationship Id="rId6" Type="http://schemas.openxmlformats.org/officeDocument/2006/relationships/table" Target="../tables/table110.xml"/><Relationship Id="rId5" Type="http://schemas.openxmlformats.org/officeDocument/2006/relationships/table" Target="../tables/table109.xml"/><Relationship Id="rId4" Type="http://schemas.openxmlformats.org/officeDocument/2006/relationships/table" Target="../tables/table10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0.xml"/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table" Target="../tables/table113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8.xml"/><Relationship Id="rId3" Type="http://schemas.openxmlformats.org/officeDocument/2006/relationships/table" Target="../tables/table123.xml"/><Relationship Id="rId7" Type="http://schemas.openxmlformats.org/officeDocument/2006/relationships/table" Target="../tables/table127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6.xml"/><Relationship Id="rId3" Type="http://schemas.openxmlformats.org/officeDocument/2006/relationships/table" Target="../tables/table131.xml"/><Relationship Id="rId7" Type="http://schemas.openxmlformats.org/officeDocument/2006/relationships/table" Target="../tables/table135.xml"/><Relationship Id="rId2" Type="http://schemas.openxmlformats.org/officeDocument/2006/relationships/table" Target="../tables/table130.xml"/><Relationship Id="rId1" Type="http://schemas.openxmlformats.org/officeDocument/2006/relationships/table" Target="../tables/table129.xml"/><Relationship Id="rId6" Type="http://schemas.openxmlformats.org/officeDocument/2006/relationships/table" Target="../tables/table134.xml"/><Relationship Id="rId5" Type="http://schemas.openxmlformats.org/officeDocument/2006/relationships/table" Target="../tables/table133.xml"/><Relationship Id="rId4" Type="http://schemas.openxmlformats.org/officeDocument/2006/relationships/table" Target="../tables/table132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4.xml"/><Relationship Id="rId3" Type="http://schemas.openxmlformats.org/officeDocument/2006/relationships/table" Target="../tables/table139.xml"/><Relationship Id="rId7" Type="http://schemas.openxmlformats.org/officeDocument/2006/relationships/table" Target="../tables/table143.xml"/><Relationship Id="rId2" Type="http://schemas.openxmlformats.org/officeDocument/2006/relationships/table" Target="../tables/table138.xml"/><Relationship Id="rId1" Type="http://schemas.openxmlformats.org/officeDocument/2006/relationships/table" Target="../tables/table137.xml"/><Relationship Id="rId6" Type="http://schemas.openxmlformats.org/officeDocument/2006/relationships/table" Target="../tables/table142.xml"/><Relationship Id="rId5" Type="http://schemas.openxmlformats.org/officeDocument/2006/relationships/table" Target="../tables/table141.xml"/><Relationship Id="rId4" Type="http://schemas.openxmlformats.org/officeDocument/2006/relationships/table" Target="../tables/table140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2.xml"/><Relationship Id="rId3" Type="http://schemas.openxmlformats.org/officeDocument/2006/relationships/table" Target="../tables/table147.xml"/><Relationship Id="rId7" Type="http://schemas.openxmlformats.org/officeDocument/2006/relationships/table" Target="../tables/table151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0.xml"/><Relationship Id="rId3" Type="http://schemas.openxmlformats.org/officeDocument/2006/relationships/table" Target="../tables/table155.xml"/><Relationship Id="rId7" Type="http://schemas.openxmlformats.org/officeDocument/2006/relationships/table" Target="../tables/table159.xml"/><Relationship Id="rId2" Type="http://schemas.openxmlformats.org/officeDocument/2006/relationships/table" Target="../tables/table154.xml"/><Relationship Id="rId1" Type="http://schemas.openxmlformats.org/officeDocument/2006/relationships/table" Target="../tables/table153.xml"/><Relationship Id="rId6" Type="http://schemas.openxmlformats.org/officeDocument/2006/relationships/table" Target="../tables/table158.xml"/><Relationship Id="rId5" Type="http://schemas.openxmlformats.org/officeDocument/2006/relationships/table" Target="../tables/table157.xml"/><Relationship Id="rId4" Type="http://schemas.openxmlformats.org/officeDocument/2006/relationships/table" Target="../tables/table156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8.xml"/><Relationship Id="rId3" Type="http://schemas.openxmlformats.org/officeDocument/2006/relationships/table" Target="../tables/table163.xml"/><Relationship Id="rId7" Type="http://schemas.openxmlformats.org/officeDocument/2006/relationships/table" Target="../tables/table167.xml"/><Relationship Id="rId2" Type="http://schemas.openxmlformats.org/officeDocument/2006/relationships/table" Target="../tables/table162.xml"/><Relationship Id="rId1" Type="http://schemas.openxmlformats.org/officeDocument/2006/relationships/table" Target="../tables/table161.xml"/><Relationship Id="rId6" Type="http://schemas.openxmlformats.org/officeDocument/2006/relationships/table" Target="../tables/table166.xml"/><Relationship Id="rId5" Type="http://schemas.openxmlformats.org/officeDocument/2006/relationships/table" Target="../tables/table165.xml"/><Relationship Id="rId4" Type="http://schemas.openxmlformats.org/officeDocument/2006/relationships/table" Target="../tables/table164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76.xml"/><Relationship Id="rId3" Type="http://schemas.openxmlformats.org/officeDocument/2006/relationships/table" Target="../tables/table171.xml"/><Relationship Id="rId7" Type="http://schemas.openxmlformats.org/officeDocument/2006/relationships/table" Target="../tables/table175.xml"/><Relationship Id="rId2" Type="http://schemas.openxmlformats.org/officeDocument/2006/relationships/table" Target="../tables/table170.xml"/><Relationship Id="rId1" Type="http://schemas.openxmlformats.org/officeDocument/2006/relationships/table" Target="../tables/table169.xml"/><Relationship Id="rId6" Type="http://schemas.openxmlformats.org/officeDocument/2006/relationships/table" Target="../tables/table174.xml"/><Relationship Id="rId5" Type="http://schemas.openxmlformats.org/officeDocument/2006/relationships/table" Target="../tables/table173.xml"/><Relationship Id="rId4" Type="http://schemas.openxmlformats.org/officeDocument/2006/relationships/table" Target="../tables/table17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40" workbookViewId="0">
      <selection activeCell="F8" sqref="F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45016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114</v>
      </c>
      <c r="D5" s="15">
        <v>8.5</v>
      </c>
      <c r="E5" s="15">
        <v>49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104</v>
      </c>
      <c r="D6" s="15">
        <v>8.5</v>
      </c>
      <c r="E6" s="15">
        <v>1</v>
      </c>
      <c r="F6" s="15"/>
      <c r="G6" s="15">
        <f>$D$6*$F$6</f>
        <v>0</v>
      </c>
    </row>
    <row r="7" spans="1:10">
      <c r="A7" s="3" t="s">
        <v>16</v>
      </c>
      <c r="B7">
        <v>10</v>
      </c>
      <c r="C7" s="14" t="s">
        <v>64</v>
      </c>
      <c r="D7" s="15">
        <v>8.5</v>
      </c>
      <c r="E7" s="15">
        <v>60</v>
      </c>
      <c r="F7" s="15">
        <v>60</v>
      </c>
      <c r="G7" s="15">
        <f>$D$7*$F$7</f>
        <v>510</v>
      </c>
    </row>
    <row r="8" spans="1:10">
      <c r="A8" s="3"/>
      <c r="C8" s="14" t="s">
        <v>77</v>
      </c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1080</v>
      </c>
      <c r="C11" s="2" t="s">
        <v>18</v>
      </c>
      <c r="D11">
        <f>G11/B11</f>
        <v>0.47222222222222221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103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 t="s">
        <v>77</v>
      </c>
      <c r="D17" s="15">
        <v>11.1</v>
      </c>
      <c r="E17" s="15"/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1.8694444444444445</v>
      </c>
      <c r="E21" s="16"/>
      <c r="F21" s="18" t="s">
        <v>19</v>
      </c>
      <c r="G21" s="17">
        <f>SUM(G15:G20)</f>
        <v>1009.5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103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106</v>
      </c>
      <c r="D35" s="15">
        <v>8.5</v>
      </c>
      <c r="E35" s="15"/>
      <c r="F35" s="15">
        <v>100</v>
      </c>
      <c r="G35" s="15">
        <f>$D$35*$F$35</f>
        <v>850</v>
      </c>
      <c r="K35" s="21"/>
    </row>
    <row r="36" spans="1:11">
      <c r="A36" s="3"/>
      <c r="C36" s="14" t="s">
        <v>75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1.8682291666666666</v>
      </c>
      <c r="E40" s="16"/>
      <c r="F40" s="18" t="s">
        <v>19</v>
      </c>
      <c r="G40" s="17">
        <f>SUM(G34:G39)</f>
        <v>1793.5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30</v>
      </c>
      <c r="B46">
        <v>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300</v>
      </c>
      <c r="C49" s="2" t="s">
        <v>18</v>
      </c>
      <c r="D49">
        <f>G49/B49</f>
        <v>1.5960000000000001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72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102</v>
      </c>
    </row>
    <row r="58" spans="1:7">
      <c r="A58" s="26" t="s">
        <v>40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110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1620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5" ht="45">
      <c r="A81" s="2" t="s">
        <v>55</v>
      </c>
      <c r="B81">
        <f>SUM(B71:B80)*60</f>
        <v>1500</v>
      </c>
    </row>
    <row r="83" spans="1:5" ht="45">
      <c r="A83" s="2" t="s">
        <v>56</v>
      </c>
      <c r="B83">
        <f>E66/B81</f>
        <v>1.08</v>
      </c>
      <c r="C83" s="2"/>
    </row>
    <row r="86" spans="1:5">
      <c r="A86" t="s">
        <v>49</v>
      </c>
      <c r="B86" s="26" t="s">
        <v>57</v>
      </c>
      <c r="C86" t="s">
        <v>58</v>
      </c>
      <c r="D86" t="s">
        <v>50</v>
      </c>
      <c r="E86" t="s">
        <v>88</v>
      </c>
    </row>
    <row r="87" spans="1:5">
      <c r="B87" s="26" t="s">
        <v>59</v>
      </c>
    </row>
    <row r="88" spans="1:5">
      <c r="A88" t="s">
        <v>60</v>
      </c>
      <c r="B88" t="s">
        <v>61</v>
      </c>
      <c r="C88" t="s">
        <v>62</v>
      </c>
    </row>
    <row r="89" spans="1:5">
      <c r="A89" t="s">
        <v>73</v>
      </c>
      <c r="B89" s="2" t="s">
        <v>67</v>
      </c>
      <c r="C89">
        <v>8</v>
      </c>
    </row>
    <row r="90" spans="1:5">
      <c r="A90" t="s">
        <v>68</v>
      </c>
      <c r="B90" s="2" t="s">
        <v>67</v>
      </c>
      <c r="C90">
        <v>8</v>
      </c>
      <c r="E90" t="s">
        <v>115</v>
      </c>
    </row>
    <row r="91" spans="1:5">
      <c r="B91" s="2"/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topLeftCell="A83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45015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95</v>
      </c>
      <c r="D5" s="15">
        <v>8.5</v>
      </c>
      <c r="E5" s="15"/>
      <c r="F5" s="15">
        <v>120</v>
      </c>
      <c r="G5" s="15">
        <f>$D$5*$F$5</f>
        <v>1020</v>
      </c>
    </row>
    <row r="6" spans="1:10">
      <c r="A6" s="3" t="s">
        <v>15</v>
      </c>
      <c r="B6">
        <v>8</v>
      </c>
      <c r="C6" s="14" t="s">
        <v>106</v>
      </c>
      <c r="D6" s="15">
        <v>8.5</v>
      </c>
      <c r="E6" s="15"/>
      <c r="F6" s="15">
        <v>80</v>
      </c>
      <c r="G6" s="15">
        <f>$D$6*$F$6</f>
        <v>680</v>
      </c>
    </row>
    <row r="7" spans="1:10">
      <c r="A7" s="3" t="s">
        <v>16</v>
      </c>
      <c r="B7">
        <v>8</v>
      </c>
      <c r="C7" s="14" t="s">
        <v>77</v>
      </c>
      <c r="D7" s="15">
        <v>11.1</v>
      </c>
      <c r="E7" s="15">
        <v>85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1.7708333333333333</v>
      </c>
      <c r="E11" s="16"/>
      <c r="F11" s="18" t="s">
        <v>19</v>
      </c>
      <c r="G11" s="17">
        <f>SUM(G5:G10)</f>
        <v>1700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64</v>
      </c>
      <c r="D16" s="15">
        <v>8.5</v>
      </c>
      <c r="E16" s="15"/>
      <c r="F16" s="15">
        <v>25</v>
      </c>
      <c r="G16" s="15">
        <f>$D$16*$F$16</f>
        <v>212.5</v>
      </c>
    </row>
    <row r="17" spans="1:11">
      <c r="A17" s="3"/>
      <c r="C17" s="14" t="s">
        <v>77</v>
      </c>
      <c r="D17" s="15">
        <v>11.1</v>
      </c>
      <c r="E17" s="15">
        <v>45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0.39351851851851855</v>
      </c>
      <c r="E21" s="16"/>
      <c r="F21" s="18" t="s">
        <v>19</v>
      </c>
      <c r="G21" s="17">
        <f>SUM(G15:G20)</f>
        <v>212.5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10</v>
      </c>
      <c r="C24" s="14" t="s">
        <v>78</v>
      </c>
      <c r="D24" s="15">
        <v>8.5</v>
      </c>
      <c r="E24" s="15">
        <v>30</v>
      </c>
      <c r="F24" s="15">
        <v>30</v>
      </c>
      <c r="G24" s="15">
        <f>$D$24*$F$24</f>
        <v>255</v>
      </c>
    </row>
    <row r="25" spans="1:11">
      <c r="A25" s="3"/>
      <c r="C25" s="14" t="s">
        <v>106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 t="s">
        <v>104</v>
      </c>
      <c r="D26" s="15">
        <v>8.5</v>
      </c>
      <c r="E26" s="15"/>
      <c r="F26" s="15">
        <v>10</v>
      </c>
      <c r="G26" s="15">
        <f>$D$26*$F$26</f>
        <v>85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600</v>
      </c>
      <c r="C30" s="2" t="s">
        <v>18</v>
      </c>
      <c r="D30">
        <f>G30/B30</f>
        <v>0.92083333333333328</v>
      </c>
      <c r="E30" s="16"/>
      <c r="F30" s="18" t="s">
        <v>19</v>
      </c>
      <c r="G30" s="17">
        <f>SUM(G24:G29)</f>
        <v>552.5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89</v>
      </c>
      <c r="D34" s="15">
        <v>8.5</v>
      </c>
      <c r="E34" s="15"/>
      <c r="F34" s="15">
        <v>60</v>
      </c>
      <c r="G34" s="15">
        <f>$D$34*$F$34</f>
        <v>510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106</v>
      </c>
      <c r="D35" s="15">
        <v>8.5</v>
      </c>
      <c r="E35" s="15">
        <v>120</v>
      </c>
      <c r="F35" s="15">
        <v>20</v>
      </c>
      <c r="G35" s="15">
        <f>$D$35*$F$35</f>
        <v>170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0.70833333333333337</v>
      </c>
      <c r="E40" s="16"/>
      <c r="F40" s="18" t="s">
        <v>19</v>
      </c>
      <c r="G40" s="17">
        <f>SUM(G34:G39)</f>
        <v>680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B46">
        <v>2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120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72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C64">
        <v>65</v>
      </c>
      <c r="D64">
        <v>65</v>
      </c>
      <c r="E64">
        <f>$B$64*$D$64</f>
        <v>561.6</v>
      </c>
      <c r="F64" t="s">
        <v>116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1561.5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1500</v>
      </c>
    </row>
    <row r="83" spans="1:4" ht="45">
      <c r="A83" s="2" t="s">
        <v>56</v>
      </c>
      <c r="B83">
        <f>E66/B81</f>
        <v>1.0409999999999999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73</v>
      </c>
      <c r="B89" s="2" t="s">
        <v>67</v>
      </c>
      <c r="C89">
        <v>8</v>
      </c>
    </row>
    <row r="90" spans="1:4">
      <c r="A90" t="s">
        <v>68</v>
      </c>
      <c r="B90" s="2" t="s">
        <v>67</v>
      </c>
      <c r="C90">
        <v>10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1"/>
  <sheetViews>
    <sheetView topLeftCell="A55" workbookViewId="0">
      <selection activeCell="B46" sqref="B4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45014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83</v>
      </c>
      <c r="D5" s="15">
        <v>8.5</v>
      </c>
      <c r="E5" s="15"/>
      <c r="F5" s="15">
        <v>20</v>
      </c>
      <c r="G5" s="15">
        <f>$D$5*$F$5</f>
        <v>170</v>
      </c>
    </row>
    <row r="6" spans="1:10">
      <c r="A6" s="3" t="s">
        <v>15</v>
      </c>
      <c r="B6">
        <v>8</v>
      </c>
      <c r="C6" s="14" t="s">
        <v>95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0.17708333333333334</v>
      </c>
      <c r="E11" s="16"/>
      <c r="F11" s="18" t="s">
        <v>19</v>
      </c>
      <c r="G11" s="17">
        <f>SUM(G5:G10)</f>
        <v>170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71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64</v>
      </c>
      <c r="D16" s="15">
        <v>8.5</v>
      </c>
      <c r="E16" s="15">
        <v>25</v>
      </c>
      <c r="F16" s="15"/>
      <c r="G16" s="15">
        <f>$D$16*$F$16</f>
        <v>0</v>
      </c>
    </row>
    <row r="17" spans="1:11">
      <c r="A17" s="3"/>
      <c r="C17" s="14" t="s">
        <v>106</v>
      </c>
      <c r="D17" s="15">
        <v>8.5</v>
      </c>
      <c r="E17" s="15"/>
      <c r="F17" s="15">
        <v>60</v>
      </c>
      <c r="G17" s="15">
        <f>$D$17*$F$17</f>
        <v>510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1.4166666666666667</v>
      </c>
      <c r="E21" s="16"/>
      <c r="F21" s="18" t="s">
        <v>19</v>
      </c>
      <c r="G21" s="17">
        <f>SUM(G15:G20)</f>
        <v>765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106</v>
      </c>
      <c r="D25" s="15">
        <v>8.5</v>
      </c>
      <c r="E25" s="15"/>
      <c r="F25" s="15">
        <v>25</v>
      </c>
      <c r="G25" s="15">
        <f>$D$25*$F$25</f>
        <v>212.5</v>
      </c>
    </row>
    <row r="26" spans="1:11">
      <c r="A26" s="3"/>
      <c r="C26" s="14" t="s">
        <v>87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0.44270833333333331</v>
      </c>
      <c r="E30" s="16"/>
      <c r="F30" s="18" t="s">
        <v>19</v>
      </c>
      <c r="G30" s="17">
        <f>SUM(G24:G29)</f>
        <v>212.5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89</v>
      </c>
      <c r="D35" s="15">
        <v>8.5</v>
      </c>
      <c r="E35" s="15">
        <v>120</v>
      </c>
      <c r="F35" s="15">
        <v>60</v>
      </c>
      <c r="G35" s="15">
        <f>$D$35*$F$35</f>
        <v>510</v>
      </c>
      <c r="K35" s="21"/>
    </row>
    <row r="36" spans="1:11">
      <c r="A36" s="3"/>
      <c r="C36" s="14" t="s">
        <v>117</v>
      </c>
      <c r="D36" s="15">
        <v>11.1</v>
      </c>
      <c r="E36" s="15"/>
      <c r="F36" s="15">
        <v>30</v>
      </c>
      <c r="G36" s="15">
        <f>$D$36*$F$36</f>
        <v>333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0.87812500000000004</v>
      </c>
      <c r="E40" s="16"/>
      <c r="F40" s="18" t="s">
        <v>19</v>
      </c>
      <c r="G40" s="17">
        <f>SUM(G34:G39)</f>
        <v>843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30</v>
      </c>
      <c r="B46">
        <v>2.5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150</v>
      </c>
      <c r="C49" s="2" t="s">
        <v>18</v>
      </c>
      <c r="D49">
        <f>G49/B49</f>
        <v>3.1920000000000002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85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97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0.98029411764705876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75">
      <c r="A89" t="s">
        <v>63</v>
      </c>
      <c r="B89" s="2" t="s">
        <v>118</v>
      </c>
      <c r="C89">
        <v>8</v>
      </c>
    </row>
    <row r="90" spans="1:4">
      <c r="A90" t="s">
        <v>73</v>
      </c>
      <c r="B90" s="2" t="s">
        <v>67</v>
      </c>
      <c r="C90">
        <v>8</v>
      </c>
    </row>
    <row r="91" spans="1:4">
      <c r="A91" t="s">
        <v>68</v>
      </c>
      <c r="B91" s="2" t="s">
        <v>67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1"/>
  <sheetViews>
    <sheetView topLeftCell="A83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45013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78</v>
      </c>
      <c r="D5" s="15">
        <v>8.5</v>
      </c>
      <c r="E5" s="15">
        <v>10</v>
      </c>
      <c r="F5" s="15">
        <v>10</v>
      </c>
      <c r="G5" s="15">
        <f>$D$5*$F$5</f>
        <v>85</v>
      </c>
    </row>
    <row r="6" spans="1:10">
      <c r="A6" s="3" t="s">
        <v>15</v>
      </c>
      <c r="B6">
        <v>8</v>
      </c>
      <c r="C6" s="14" t="s">
        <v>71</v>
      </c>
      <c r="D6" s="15">
        <v>8.5</v>
      </c>
      <c r="E6" s="15">
        <v>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106</v>
      </c>
      <c r="D7" s="15">
        <v>8.5</v>
      </c>
      <c r="E7" s="15">
        <v>80</v>
      </c>
      <c r="F7" s="15"/>
      <c r="G7" s="15">
        <f>$D$7*$F$7</f>
        <v>0</v>
      </c>
    </row>
    <row r="8" spans="1:10">
      <c r="A8" s="3"/>
      <c r="C8" s="14" t="s">
        <v>95</v>
      </c>
      <c r="D8" s="15">
        <v>8.5</v>
      </c>
      <c r="E8" s="15"/>
      <c r="F8" s="15">
        <v>120</v>
      </c>
      <c r="G8" s="15">
        <f>$D$8*$F$8</f>
        <v>1020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1.1510416666666667</v>
      </c>
      <c r="E11" s="16"/>
      <c r="F11" s="18" t="s">
        <v>19</v>
      </c>
      <c r="G11" s="17">
        <f>SUM(G5:G10)</f>
        <v>1105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106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</v>
      </c>
      <c r="E21" s="16"/>
      <c r="F21" s="18" t="s">
        <v>19</v>
      </c>
      <c r="G21" s="17">
        <f>SUM(G15:G20)</f>
        <v>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71</v>
      </c>
      <c r="D24" s="15">
        <v>8.5</v>
      </c>
      <c r="E24" s="15"/>
      <c r="F24" s="15">
        <v>30</v>
      </c>
      <c r="G24" s="15">
        <f>$D$24*$F$24</f>
        <v>255</v>
      </c>
    </row>
    <row r="25" spans="1:11">
      <c r="A25" s="3"/>
      <c r="C25" s="14" t="s">
        <v>106</v>
      </c>
      <c r="D25" s="15">
        <v>8.5</v>
      </c>
      <c r="E25" s="15">
        <v>60</v>
      </c>
      <c r="F25" s="15">
        <v>35</v>
      </c>
      <c r="G25" s="15">
        <f>$D$25*$F$25</f>
        <v>297.5</v>
      </c>
    </row>
    <row r="26" spans="1:11">
      <c r="A26" s="3"/>
      <c r="C26" s="14" t="s">
        <v>104</v>
      </c>
      <c r="D26" s="15">
        <v>8.5</v>
      </c>
      <c r="E26" s="15"/>
      <c r="F26" s="15">
        <v>10</v>
      </c>
      <c r="G26" s="15">
        <f>$D$26*$F$26</f>
        <v>85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1.1805555555555556</v>
      </c>
      <c r="E30" s="16"/>
      <c r="F30" s="18" t="s">
        <v>19</v>
      </c>
      <c r="G30" s="17">
        <f>SUM(G24:G29)</f>
        <v>637.5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89</v>
      </c>
      <c r="D35" s="15">
        <v>8.5</v>
      </c>
      <c r="E35" s="15"/>
      <c r="F35" s="15">
        <v>20</v>
      </c>
      <c r="G35" s="15">
        <f>$D$35*$F$35</f>
        <v>170</v>
      </c>
      <c r="K35" s="21"/>
    </row>
    <row r="36" spans="1:11">
      <c r="A36" s="3"/>
      <c r="C36" s="14" t="s">
        <v>119</v>
      </c>
      <c r="D36" s="15">
        <v>11.1</v>
      </c>
      <c r="E36" s="15">
        <v>10</v>
      </c>
      <c r="F36" s="15">
        <v>10</v>
      </c>
      <c r="G36" s="15">
        <f>$D$36*$F$36</f>
        <v>111</v>
      </c>
    </row>
    <row r="37" spans="1:11" ht="12.75" customHeight="1">
      <c r="A37" s="3"/>
      <c r="C37" s="14" t="s">
        <v>117</v>
      </c>
      <c r="D37" s="15">
        <v>11.1</v>
      </c>
      <c r="E37" s="15">
        <v>75</v>
      </c>
      <c r="F37" s="15">
        <v>45</v>
      </c>
      <c r="G37" s="15">
        <f>$D$37*$F$37</f>
        <v>499.5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0.8130208333333333</v>
      </c>
      <c r="E40" s="16"/>
      <c r="F40" s="18" t="s">
        <v>19</v>
      </c>
      <c r="G40" s="17">
        <f>SUM(G34:G39)</f>
        <v>780.5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2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120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120</v>
      </c>
    </row>
    <row r="58" spans="1:7">
      <c r="A58" s="26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107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1097.0999999999999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1.0755882352941175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73</v>
      </c>
      <c r="B89" s="2" t="s">
        <v>67</v>
      </c>
      <c r="C89">
        <v>8</v>
      </c>
    </row>
    <row r="90" spans="1:4">
      <c r="A90" t="s">
        <v>68</v>
      </c>
      <c r="B90" s="2" t="s">
        <v>67</v>
      </c>
      <c r="C90">
        <v>8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1"/>
  <sheetViews>
    <sheetView topLeftCell="E32" workbookViewId="0">
      <selection activeCell="F35" sqref="F3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45012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 t="s">
        <v>95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121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83</v>
      </c>
      <c r="D24" s="15">
        <v>8.5</v>
      </c>
      <c r="E24" s="15">
        <v>30</v>
      </c>
      <c r="F24" s="15"/>
      <c r="G24" s="15">
        <f>$D$24*$F$24</f>
        <v>0</v>
      </c>
    </row>
    <row r="25" spans="1:11">
      <c r="A25" s="3"/>
      <c r="C25" s="14" t="s">
        <v>64</v>
      </c>
      <c r="D25" s="15">
        <v>8.5</v>
      </c>
      <c r="E25" s="15">
        <v>25</v>
      </c>
      <c r="F25" s="15">
        <v>25</v>
      </c>
      <c r="G25" s="15">
        <f>$D$25*$F$25</f>
        <v>212.5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0.44270833333333331</v>
      </c>
      <c r="E30" s="16"/>
      <c r="F30" s="18" t="s">
        <v>19</v>
      </c>
      <c r="G30" s="17">
        <f>SUM(G24:G29)</f>
        <v>212.5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89</v>
      </c>
      <c r="D35" s="15">
        <v>8.5</v>
      </c>
      <c r="E35" s="15">
        <v>120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B46">
        <v>3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180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120</v>
      </c>
    </row>
    <row r="58" spans="1:7">
      <c r="A58" s="26" t="s">
        <v>40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113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1144.7999999999997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1.1223529411764703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73</v>
      </c>
      <c r="B89" s="2" t="s">
        <v>67</v>
      </c>
      <c r="C89">
        <v>8</v>
      </c>
    </row>
    <row r="90" spans="1:4">
      <c r="A90" t="s">
        <v>68</v>
      </c>
      <c r="B90" s="2" t="s">
        <v>67</v>
      </c>
      <c r="C90">
        <v>9</v>
      </c>
    </row>
    <row r="91" spans="1:4">
      <c r="A91" t="s">
        <v>93</v>
      </c>
      <c r="B91" s="2" t="s">
        <v>122</v>
      </c>
      <c r="C91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91"/>
  <sheetViews>
    <sheetView topLeftCell="A21" workbookViewId="0">
      <selection activeCell="F24" sqref="F2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9.5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117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1050</v>
      </c>
      <c r="C11" s="2" t="s">
        <v>18</v>
      </c>
      <c r="D11">
        <f>G11/B11</f>
        <v>0.89857142857142858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76</v>
      </c>
      <c r="D15" s="15">
        <v>8.5</v>
      </c>
      <c r="E15" s="15"/>
      <c r="F15" s="15">
        <v>20</v>
      </c>
      <c r="G15" s="15">
        <f>$D$15*$F$15</f>
        <v>170</v>
      </c>
    </row>
    <row r="16" spans="1:10" ht="15.75" customHeight="1">
      <c r="A16" s="3"/>
      <c r="C16" s="14" t="s">
        <v>111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1.2592592592592593</v>
      </c>
      <c r="E21" s="16"/>
      <c r="F21" s="18" t="s">
        <v>19</v>
      </c>
      <c r="G21" s="17">
        <f>SUM(G15:G20)</f>
        <v>680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 t="s">
        <v>104</v>
      </c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106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1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94</v>
      </c>
      <c r="D34" s="15">
        <v>8.5</v>
      </c>
      <c r="E34" s="15">
        <v>20</v>
      </c>
      <c r="F34" s="15">
        <v>20</v>
      </c>
      <c r="G34" s="15">
        <f>$D$34*$F$34</f>
        <v>170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84</v>
      </c>
      <c r="D35" s="15">
        <v>8.5</v>
      </c>
      <c r="E35" s="15">
        <v>100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123</v>
      </c>
    </row>
    <row r="57" spans="1:7">
      <c r="A57" s="26" t="s">
        <v>39</v>
      </c>
      <c r="B57" s="8">
        <v>4.7699999999999996</v>
      </c>
      <c r="C57">
        <v>110</v>
      </c>
      <c r="D57">
        <v>100</v>
      </c>
      <c r="E57">
        <f>$B$57*$D$57</f>
        <v>476.99999999999994</v>
      </c>
      <c r="F57" t="s">
        <v>120</v>
      </c>
    </row>
    <row r="58" spans="1:7">
      <c r="A58" s="26" t="s">
        <v>40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107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1529.1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5" ht="45">
      <c r="A81" s="2" t="s">
        <v>55</v>
      </c>
      <c r="B81">
        <f>SUM(B71:B80)*60</f>
        <v>1440</v>
      </c>
    </row>
    <row r="83" spans="1:5" ht="45">
      <c r="A83" s="2" t="s">
        <v>56</v>
      </c>
      <c r="B83">
        <f>E66/B81</f>
        <v>1.0618749999999999</v>
      </c>
      <c r="C83" s="2"/>
    </row>
    <row r="86" spans="1:5">
      <c r="A86" t="s">
        <v>49</v>
      </c>
      <c r="B86" s="26" t="s">
        <v>57</v>
      </c>
      <c r="C86" t="s">
        <v>58</v>
      </c>
      <c r="D86" t="s">
        <v>50</v>
      </c>
      <c r="E86" t="s">
        <v>88</v>
      </c>
    </row>
    <row r="87" spans="1:5">
      <c r="B87" s="26" t="s">
        <v>59</v>
      </c>
    </row>
    <row r="88" spans="1:5">
      <c r="A88" t="s">
        <v>60</v>
      </c>
      <c r="B88" t="s">
        <v>61</v>
      </c>
      <c r="C88" t="s">
        <v>62</v>
      </c>
    </row>
    <row r="89" spans="1:5">
      <c r="A89" t="s">
        <v>73</v>
      </c>
      <c r="B89" s="2" t="s">
        <v>67</v>
      </c>
      <c r="C89">
        <v>8</v>
      </c>
    </row>
    <row r="90" spans="1:5">
      <c r="A90" t="s">
        <v>68</v>
      </c>
      <c r="B90" s="2" t="s">
        <v>67</v>
      </c>
      <c r="C90">
        <v>8</v>
      </c>
      <c r="E90" t="s">
        <v>124</v>
      </c>
    </row>
    <row r="91" spans="1:5">
      <c r="A91" t="s">
        <v>93</v>
      </c>
      <c r="B91" s="2" t="s">
        <v>122</v>
      </c>
      <c r="C91">
        <v>1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91"/>
  <sheetViews>
    <sheetView topLeftCell="C1"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10.5</v>
      </c>
      <c r="C6" s="14" t="s">
        <v>106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1110</v>
      </c>
      <c r="C11" s="2" t="s">
        <v>18</v>
      </c>
      <c r="D11">
        <f>G11/B11</f>
        <v>0.91891891891891897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76</v>
      </c>
      <c r="D16" s="15">
        <v>8.5</v>
      </c>
      <c r="E16" s="15">
        <v>50</v>
      </c>
      <c r="F16" s="15">
        <v>30</v>
      </c>
      <c r="G16" s="15">
        <f>$D$16*$F$16</f>
        <v>255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0.47222222222222221</v>
      </c>
      <c r="E21" s="16"/>
      <c r="F21" s="18" t="s">
        <v>19</v>
      </c>
      <c r="G21" s="17">
        <f>SUM(G15:G20)</f>
        <v>255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76</v>
      </c>
      <c r="D24" s="15">
        <v>8.5</v>
      </c>
      <c r="E24" s="15">
        <v>20</v>
      </c>
      <c r="F24" s="15">
        <v>20</v>
      </c>
      <c r="G24" s="15">
        <f>$D$24*$F$24</f>
        <v>170</v>
      </c>
    </row>
    <row r="25" spans="1:11">
      <c r="A25" s="3"/>
      <c r="C25" s="14" t="s">
        <v>104</v>
      </c>
      <c r="D25" s="15">
        <v>8.5</v>
      </c>
      <c r="E25" s="15">
        <v>30</v>
      </c>
      <c r="F25" s="15">
        <v>10</v>
      </c>
      <c r="G25" s="15">
        <f>$D$25*$F$25</f>
        <v>85</v>
      </c>
    </row>
    <row r="26" spans="1:11">
      <c r="A26" s="3"/>
      <c r="C26" s="14" t="s">
        <v>125</v>
      </c>
      <c r="D26" s="15">
        <v>11.1</v>
      </c>
      <c r="E26" s="15"/>
      <c r="F26" s="15">
        <v>40</v>
      </c>
      <c r="G26" s="15">
        <f>$D$26*$F$26</f>
        <v>444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1.45625</v>
      </c>
      <c r="E30" s="16"/>
      <c r="F30" s="18" t="s">
        <v>19</v>
      </c>
      <c r="G30" s="17">
        <f>SUM(G24:G29)</f>
        <v>699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126</v>
      </c>
      <c r="D36" s="15">
        <v>11.1</v>
      </c>
      <c r="E36" s="15">
        <v>55</v>
      </c>
      <c r="F36" s="15">
        <v>55</v>
      </c>
      <c r="G36" s="15">
        <f>$D$36*$F$36</f>
        <v>610.5</v>
      </c>
    </row>
    <row r="37" spans="1:11" ht="12.75" customHeight="1">
      <c r="A37" s="3"/>
      <c r="C37" s="14" t="s">
        <v>127</v>
      </c>
      <c r="D37" s="15">
        <v>11.1</v>
      </c>
      <c r="E37" s="15">
        <v>30</v>
      </c>
      <c r="F37" s="15">
        <v>30</v>
      </c>
      <c r="G37" s="15">
        <f>$D$37*$F$37</f>
        <v>333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0.98281249999999998</v>
      </c>
      <c r="E40" s="16"/>
      <c r="F40" s="18" t="s">
        <v>19</v>
      </c>
      <c r="G40" s="17">
        <f>SUM(G34:G39)</f>
        <v>943.5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123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120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C64">
        <v>65</v>
      </c>
      <c r="D64">
        <v>65</v>
      </c>
      <c r="E64">
        <f>$B$64*$D$64</f>
        <v>561.6</v>
      </c>
      <c r="F64" t="s">
        <v>128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1518.3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1440</v>
      </c>
    </row>
    <row r="83" spans="1:4" ht="45">
      <c r="A83" s="2" t="s">
        <v>56</v>
      </c>
      <c r="B83">
        <f>E66/B81</f>
        <v>1.0543750000000001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73</v>
      </c>
      <c r="B89" s="2" t="s">
        <v>67</v>
      </c>
      <c r="C89">
        <v>6</v>
      </c>
    </row>
    <row r="90" spans="1:4">
      <c r="A90" t="s">
        <v>68</v>
      </c>
      <c r="B90" s="2" t="s">
        <v>67</v>
      </c>
      <c r="C90">
        <v>9.5</v>
      </c>
    </row>
    <row r="91" spans="1:4">
      <c r="A91" t="s">
        <v>93</v>
      </c>
      <c r="B91" s="2" t="s">
        <v>122</v>
      </c>
      <c r="C91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92"/>
  <sheetViews>
    <sheetView topLeftCell="E22" workbookViewId="0">
      <selection activeCell="F27" sqref="F2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10.5</v>
      </c>
      <c r="C6" s="14" t="s">
        <v>64</v>
      </c>
      <c r="D6" s="15">
        <v>8.5</v>
      </c>
      <c r="E6" s="15">
        <v>30</v>
      </c>
      <c r="F6" s="15">
        <v>30</v>
      </c>
      <c r="G6" s="15">
        <f>$D$6*$F$6</f>
        <v>255</v>
      </c>
    </row>
    <row r="7" spans="1:10">
      <c r="A7" s="3" t="s">
        <v>16</v>
      </c>
      <c r="B7">
        <v>5</v>
      </c>
      <c r="C7" s="14" t="s">
        <v>125</v>
      </c>
      <c r="D7" s="15">
        <v>11.1</v>
      </c>
      <c r="E7" s="15">
        <v>40</v>
      </c>
      <c r="F7" s="15">
        <v>40</v>
      </c>
      <c r="G7" s="15">
        <f>$D$7*$F$7</f>
        <v>444</v>
      </c>
    </row>
    <row r="8" spans="1:10">
      <c r="A8" s="3"/>
      <c r="C8" s="14" t="s">
        <v>126</v>
      </c>
      <c r="D8" s="15">
        <v>11.1</v>
      </c>
      <c r="E8" s="15"/>
      <c r="F8" s="15">
        <v>70</v>
      </c>
      <c r="G8" s="15">
        <f>$D$8*$F$8</f>
        <v>777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930</v>
      </c>
      <c r="C11" s="2" t="s">
        <v>18</v>
      </c>
      <c r="D11">
        <f>G11/B11</f>
        <v>1.5870967741935484</v>
      </c>
      <c r="E11" s="16"/>
      <c r="F11" s="18" t="s">
        <v>19</v>
      </c>
      <c r="G11" s="17">
        <f>SUM(G5:G10)</f>
        <v>1476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129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129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 t="s">
        <v>125</v>
      </c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0.97941176470588232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180</v>
      </c>
      <c r="F45" s="15">
        <v>180</v>
      </c>
      <c r="G45" s="15">
        <f>$D$45*$F$45</f>
        <v>239.4</v>
      </c>
    </row>
    <row r="46" spans="1:11">
      <c r="A46" s="3" t="s">
        <v>30</v>
      </c>
      <c r="B46">
        <v>4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239.4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123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79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C64">
        <v>60</v>
      </c>
      <c r="D64">
        <v>60</v>
      </c>
      <c r="E64">
        <f>$B$64*$D$64</f>
        <v>518.40000000000009</v>
      </c>
      <c r="F64" t="s">
        <v>130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1475.1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1440</v>
      </c>
    </row>
    <row r="83" spans="1:4" ht="45">
      <c r="A83" s="2" t="s">
        <v>56</v>
      </c>
      <c r="B83">
        <f>E66/B81</f>
        <v>1.024375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6.5</v>
      </c>
    </row>
    <row r="90" spans="1:4">
      <c r="A90" t="s">
        <v>68</v>
      </c>
      <c r="B90" s="2" t="s">
        <v>67</v>
      </c>
      <c r="C90">
        <v>8</v>
      </c>
    </row>
    <row r="91" spans="1:4">
      <c r="A91" t="s">
        <v>30</v>
      </c>
      <c r="B91" s="2" t="s">
        <v>92</v>
      </c>
      <c r="C91">
        <v>4</v>
      </c>
    </row>
    <row r="92" spans="1:4">
      <c r="A92" t="s">
        <v>93</v>
      </c>
      <c r="B92" t="s">
        <v>122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92"/>
  <sheetViews>
    <sheetView topLeftCell="A85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4</v>
      </c>
      <c r="C7" s="14" t="s">
        <v>131</v>
      </c>
      <c r="D7" s="15">
        <v>11.1</v>
      </c>
      <c r="E7" s="15">
        <v>70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240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89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89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125</v>
      </c>
      <c r="D36" s="15">
        <v>11.1</v>
      </c>
      <c r="E36" s="15">
        <v>80</v>
      </c>
      <c r="F36" s="15">
        <v>80</v>
      </c>
      <c r="G36" s="15">
        <f>$D$36*$F$36</f>
        <v>888</v>
      </c>
    </row>
    <row r="37" spans="1:11" ht="12.75" customHeight="1">
      <c r="A37" s="3"/>
      <c r="C37" s="14" t="s">
        <v>129</v>
      </c>
      <c r="D37" s="15">
        <v>11.1</v>
      </c>
      <c r="E37" s="15"/>
      <c r="F37" s="15">
        <v>85</v>
      </c>
      <c r="G37" s="15">
        <f>$D$37*$F$37</f>
        <v>943.5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1.9078124999999999</v>
      </c>
      <c r="E40" s="16"/>
      <c r="F40" s="18" t="s">
        <v>19</v>
      </c>
      <c r="G40" s="17">
        <f>SUM(G34:G39)</f>
        <v>1831.5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345</v>
      </c>
      <c r="F45" s="15">
        <v>345</v>
      </c>
      <c r="G45" s="15">
        <f>$D$45*$F$45</f>
        <v>458.85</v>
      </c>
    </row>
    <row r="46" spans="1:11">
      <c r="A46" s="3" t="s">
        <v>30</v>
      </c>
      <c r="B46">
        <v>7.5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1.0196666666666667</v>
      </c>
      <c r="E49" s="16"/>
      <c r="F49" s="18" t="s">
        <v>19</v>
      </c>
      <c r="G49" s="17">
        <f>SUM(G45:G48)</f>
        <v>458.85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132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1.0226470588235292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6.5</v>
      </c>
    </row>
    <row r="90" spans="1:4">
      <c r="A90" t="s">
        <v>99</v>
      </c>
      <c r="B90" s="2" t="s">
        <v>67</v>
      </c>
      <c r="C90">
        <v>8.5</v>
      </c>
    </row>
    <row r="91" spans="1:4">
      <c r="A91" t="s">
        <v>30</v>
      </c>
      <c r="B91" s="2" t="s">
        <v>92</v>
      </c>
      <c r="C91">
        <v>0.5</v>
      </c>
    </row>
    <row r="92" spans="1:4">
      <c r="A92" t="s">
        <v>93</v>
      </c>
      <c r="B92" t="s">
        <v>108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91"/>
  <sheetViews>
    <sheetView topLeftCell="E30" workbookViewId="0">
      <selection activeCell="F36" sqref="F3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69</v>
      </c>
      <c r="D6" s="15">
        <v>8.5</v>
      </c>
      <c r="E6" s="15">
        <v>90</v>
      </c>
      <c r="F6" s="15">
        <v>90</v>
      </c>
      <c r="G6" s="15">
        <f>$D$6*$F$6</f>
        <v>765</v>
      </c>
    </row>
    <row r="7" spans="1:10">
      <c r="A7" s="3" t="s">
        <v>16</v>
      </c>
      <c r="B7">
        <v>4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765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133</v>
      </c>
      <c r="D15" s="15">
        <v>8.5</v>
      </c>
      <c r="E15" s="15">
        <v>10</v>
      </c>
      <c r="F15" s="15">
        <v>10</v>
      </c>
      <c r="G15" s="15">
        <f>$D$15*$F$15</f>
        <v>85</v>
      </c>
    </row>
    <row r="16" spans="1:10" ht="15.75" customHeight="1">
      <c r="A16" s="3"/>
      <c r="C16" s="27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125</v>
      </c>
      <c r="D17" s="15">
        <v>11.1</v>
      </c>
      <c r="E17" s="15">
        <v>40</v>
      </c>
      <c r="F17" s="15">
        <v>40</v>
      </c>
      <c r="G17" s="15">
        <f>$D$17*$F$17</f>
        <v>444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0.97962962962962963</v>
      </c>
      <c r="E21" s="16"/>
      <c r="F21" s="18" t="s">
        <v>19</v>
      </c>
      <c r="G21" s="17">
        <f>SUM(G15:G20)</f>
        <v>529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64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125</v>
      </c>
      <c r="D26" s="15">
        <v>11.1</v>
      </c>
      <c r="E26" s="15">
        <v>40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1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7.5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/>
      <c r="F35" s="15">
        <v>7</v>
      </c>
      <c r="G35" s="15">
        <f>$D$35*$F$35</f>
        <v>59.5</v>
      </c>
      <c r="K35" s="21"/>
    </row>
    <row r="36" spans="1:11">
      <c r="A36" s="3"/>
      <c r="C36" s="14" t="s">
        <v>129</v>
      </c>
      <c r="D36" s="15">
        <v>11.1</v>
      </c>
      <c r="E36" s="15">
        <v>85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930</v>
      </c>
      <c r="C40" s="2" t="s">
        <v>18</v>
      </c>
      <c r="D40">
        <f>G40/B40</f>
        <v>6.3978494623655915E-2</v>
      </c>
      <c r="E40" s="16"/>
      <c r="F40" s="18" t="s">
        <v>19</v>
      </c>
      <c r="G40" s="17">
        <f>SUM(G34:G39)</f>
        <v>59.5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134</v>
      </c>
      <c r="D46" s="15">
        <v>2.4</v>
      </c>
      <c r="E46" s="15">
        <v>400</v>
      </c>
      <c r="F46" s="15">
        <v>400</v>
      </c>
      <c r="G46" s="15">
        <f>$D$46*$F$46</f>
        <v>960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2</v>
      </c>
      <c r="E49" s="16"/>
      <c r="F49" s="18" t="s">
        <v>19</v>
      </c>
      <c r="G49" s="17">
        <f>SUM(G45:G48)</f>
        <v>960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C64">
        <v>60</v>
      </c>
      <c r="D64">
        <v>60</v>
      </c>
      <c r="E64">
        <f>$B$64*$D$64</f>
        <v>518.40000000000009</v>
      </c>
      <c r="F64" t="s">
        <v>128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1.0226470588235292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</v>
      </c>
    </row>
    <row r="90" spans="1:4">
      <c r="A90" t="s">
        <v>68</v>
      </c>
      <c r="B90" s="2" t="s">
        <v>67</v>
      </c>
      <c r="C90">
        <v>8</v>
      </c>
    </row>
    <row r="91" spans="1:4">
      <c r="A91" t="s">
        <v>93</v>
      </c>
      <c r="B91" s="2" t="s">
        <v>108</v>
      </c>
      <c r="C91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91"/>
  <sheetViews>
    <sheetView topLeftCell="D1" workbookViewId="0">
      <selection activeCell="F5" sqref="F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109</v>
      </c>
      <c r="D5" s="15">
        <v>8.5</v>
      </c>
      <c r="E5" s="15">
        <v>50</v>
      </c>
      <c r="F5" s="15">
        <v>50</v>
      </c>
      <c r="G5" s="15">
        <f>$D$5*$F$5</f>
        <v>425</v>
      </c>
    </row>
    <row r="6" spans="1:10">
      <c r="A6" s="3" t="s">
        <v>15</v>
      </c>
      <c r="B6">
        <v>8</v>
      </c>
      <c r="C6" s="14" t="s">
        <v>69</v>
      </c>
      <c r="D6" s="15">
        <v>8.5</v>
      </c>
      <c r="E6" s="15">
        <v>30</v>
      </c>
      <c r="F6" s="15">
        <v>30</v>
      </c>
      <c r="G6" s="15">
        <f>$D$6*$F$6</f>
        <v>255</v>
      </c>
    </row>
    <row r="7" spans="1:10">
      <c r="A7" s="3" t="s">
        <v>16</v>
      </c>
      <c r="B7">
        <v>4.5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750</v>
      </c>
      <c r="C11" s="2" t="s">
        <v>18</v>
      </c>
      <c r="D11">
        <f>G11/B11</f>
        <v>0.90666666666666662</v>
      </c>
      <c r="E11" s="16"/>
      <c r="F11" s="18" t="s">
        <v>19</v>
      </c>
      <c r="G11" s="17">
        <f>SUM(G5:G10)</f>
        <v>680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74</v>
      </c>
      <c r="D17" s="15">
        <v>11.1</v>
      </c>
      <c r="E17" s="15">
        <v>40</v>
      </c>
      <c r="F17" s="15">
        <v>40</v>
      </c>
      <c r="G17" s="15">
        <f>$D$17*$F$17</f>
        <v>444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0.82222222222222219</v>
      </c>
      <c r="E21" s="16"/>
      <c r="F21" s="18" t="s">
        <v>19</v>
      </c>
      <c r="G21" s="17">
        <f>SUM(G15:G20)</f>
        <v>444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70</v>
      </c>
      <c r="D24" s="15">
        <v>8.5</v>
      </c>
      <c r="E24" s="15"/>
      <c r="F24" s="15">
        <v>1</v>
      </c>
      <c r="G24" s="15">
        <f>$D$24*$F$24</f>
        <v>8.5</v>
      </c>
    </row>
    <row r="25" spans="1:11">
      <c r="A25" s="3"/>
      <c r="C25" s="14" t="s">
        <v>64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1.7708333333333333E-2</v>
      </c>
      <c r="E30" s="16"/>
      <c r="F30" s="18" t="s">
        <v>19</v>
      </c>
      <c r="G30" s="17">
        <f>SUM(G24:G29)</f>
        <v>8.5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120</v>
      </c>
      <c r="F35" s="15">
        <v>113</v>
      </c>
      <c r="G35" s="15">
        <f>$D$35*$F$35</f>
        <v>960.5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1.0005208333333333</v>
      </c>
      <c r="E40" s="16"/>
      <c r="F40" s="18" t="s">
        <v>19</v>
      </c>
      <c r="G40" s="17">
        <f>SUM(G34:G39)</f>
        <v>960.5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180</v>
      </c>
      <c r="F45" s="15">
        <v>180</v>
      </c>
      <c r="G45" s="15">
        <f>$D$45*$F$45</f>
        <v>239.4</v>
      </c>
    </row>
    <row r="46" spans="1:11">
      <c r="A46" s="3" t="s">
        <v>30</v>
      </c>
      <c r="B46">
        <v>4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239.4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135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1620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1500</v>
      </c>
    </row>
    <row r="83" spans="1:4" ht="45">
      <c r="A83" s="2" t="s">
        <v>56</v>
      </c>
      <c r="B83">
        <f>E66/B81</f>
        <v>1.08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6.5</v>
      </c>
    </row>
    <row r="90" spans="1:4">
      <c r="A90" t="s">
        <v>68</v>
      </c>
      <c r="B90" s="2" t="s">
        <v>67</v>
      </c>
      <c r="C90">
        <v>8</v>
      </c>
    </row>
    <row r="91" spans="1:4" ht="30">
      <c r="A91" t="s">
        <v>98</v>
      </c>
      <c r="B91" s="2" t="s">
        <v>136</v>
      </c>
      <c r="C91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2"/>
  <sheetViews>
    <sheetView topLeftCell="A83" workbookViewId="0">
      <selection activeCell="B71" sqref="B7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86</v>
      </c>
      <c r="D5" s="15">
        <v>8.5</v>
      </c>
      <c r="E5" s="15">
        <v>30</v>
      </c>
      <c r="F5" s="15">
        <v>30</v>
      </c>
      <c r="G5" s="15">
        <f>$D$5*$F$5</f>
        <v>255</v>
      </c>
    </row>
    <row r="6" spans="1:10">
      <c r="A6" s="3" t="s">
        <v>15</v>
      </c>
      <c r="B6">
        <v>8</v>
      </c>
      <c r="C6" s="14" t="s">
        <v>70</v>
      </c>
      <c r="D6" s="15">
        <v>8.5</v>
      </c>
      <c r="E6" s="15">
        <v>55</v>
      </c>
      <c r="F6" s="15">
        <v>55</v>
      </c>
      <c r="G6" s="15">
        <f>$D$6*$F$6</f>
        <v>467.5</v>
      </c>
    </row>
    <row r="7" spans="1:10">
      <c r="A7" s="3" t="s">
        <v>16</v>
      </c>
      <c r="B7">
        <v>4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1.0034722222222223</v>
      </c>
      <c r="E11" s="16"/>
      <c r="F11" s="18" t="s">
        <v>19</v>
      </c>
      <c r="G11" s="17">
        <f>SUM(G5:G10)</f>
        <v>722.5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84</v>
      </c>
      <c r="D16" s="15">
        <v>8.5</v>
      </c>
      <c r="E16" s="15"/>
      <c r="F16" s="15">
        <v>20</v>
      </c>
      <c r="G16" s="15">
        <f>$D$16*$F$16</f>
        <v>170</v>
      </c>
    </row>
    <row r="17" spans="1:11">
      <c r="A17" s="3"/>
      <c r="C17" s="14" t="s">
        <v>77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1.2398148148148149</v>
      </c>
      <c r="E21" s="16"/>
      <c r="F21" s="18" t="s">
        <v>19</v>
      </c>
      <c r="G21" s="17">
        <f>SUM(G15:G20)</f>
        <v>669.5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70</v>
      </c>
      <c r="D25" s="15">
        <v>8.5</v>
      </c>
      <c r="E25" s="15">
        <v>60</v>
      </c>
      <c r="F25" s="15">
        <v>59</v>
      </c>
      <c r="G25" s="15">
        <f>$D$25*$F$25</f>
        <v>501.5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570</v>
      </c>
      <c r="C30" s="2" t="s">
        <v>18</v>
      </c>
      <c r="D30">
        <f>G30/B30</f>
        <v>0.87982456140350873</v>
      </c>
      <c r="E30" s="16"/>
      <c r="F30" s="18" t="s">
        <v>19</v>
      </c>
      <c r="G30" s="17">
        <f>SUM(G24:G29)</f>
        <v>501.5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137</v>
      </c>
      <c r="D35" s="15">
        <v>8.5</v>
      </c>
      <c r="E35" s="15">
        <v>100</v>
      </c>
      <c r="F35" s="15">
        <v>100</v>
      </c>
      <c r="G35" s="15">
        <f>$D$35*$F$35</f>
        <v>850</v>
      </c>
      <c r="K35" s="21"/>
    </row>
    <row r="36" spans="1:11">
      <c r="A36" s="3"/>
      <c r="C36" s="14" t="s">
        <v>77</v>
      </c>
      <c r="D36" s="15">
        <v>11.1</v>
      </c>
      <c r="E36" s="15"/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1.8682291666666666</v>
      </c>
      <c r="E40" s="16"/>
      <c r="F40" s="18" t="s">
        <v>19</v>
      </c>
      <c r="G40" s="17">
        <f>SUM(G34:G39)</f>
        <v>1793.5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320</v>
      </c>
      <c r="F45" s="15">
        <v>680</v>
      </c>
      <c r="G45" s="15">
        <f>$D$45*$F$45</f>
        <v>904.40000000000009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1.8841666666666668</v>
      </c>
      <c r="E49" s="16"/>
      <c r="F49" s="18" t="s">
        <v>19</v>
      </c>
      <c r="G49" s="17">
        <f>SUM(G45:G48)</f>
        <v>904.40000000000009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C64">
        <v>60</v>
      </c>
      <c r="D64">
        <v>90</v>
      </c>
      <c r="E64">
        <f>$B$64*$D$64</f>
        <v>777.6</v>
      </c>
      <c r="F64" t="s">
        <v>130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1734.3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1440</v>
      </c>
    </row>
    <row r="83" spans="1:4" ht="45">
      <c r="A83" s="2" t="s">
        <v>56</v>
      </c>
      <c r="B83">
        <f>E66/B81</f>
        <v>1.204375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</v>
      </c>
    </row>
    <row r="90" spans="1:4" ht="30">
      <c r="A90" t="s">
        <v>98</v>
      </c>
      <c r="B90" s="2" t="s">
        <v>136</v>
      </c>
      <c r="C90">
        <v>1.5</v>
      </c>
    </row>
    <row r="91" spans="1:4">
      <c r="A91" t="s">
        <v>68</v>
      </c>
      <c r="B91" s="2" t="s">
        <v>67</v>
      </c>
      <c r="C91">
        <v>8</v>
      </c>
    </row>
    <row r="92" spans="1:4">
      <c r="A92" t="s">
        <v>93</v>
      </c>
      <c r="B92" t="s">
        <v>108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92"/>
  <sheetViews>
    <sheetView topLeftCell="A20" workbookViewId="0">
      <selection activeCell="F36" sqref="F3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45000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84</v>
      </c>
      <c r="D6" s="15">
        <v>8.5</v>
      </c>
      <c r="E6" s="15">
        <v>90</v>
      </c>
      <c r="F6" s="15">
        <v>93</v>
      </c>
      <c r="G6" s="15">
        <f>$D$6*$F$6</f>
        <v>790.5</v>
      </c>
    </row>
    <row r="7" spans="1:10">
      <c r="A7" s="3" t="s">
        <v>16</v>
      </c>
      <c r="B7">
        <v>4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1.0979166666666667</v>
      </c>
      <c r="E11" s="16"/>
      <c r="F11" s="18" t="s">
        <v>19</v>
      </c>
      <c r="G11" s="17">
        <f>SUM(G5:G10)</f>
        <v>790.5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84</v>
      </c>
      <c r="D16" s="15">
        <v>8.5</v>
      </c>
      <c r="E16" s="15">
        <v>60</v>
      </c>
      <c r="F16" s="15">
        <v>40</v>
      </c>
      <c r="G16" s="15">
        <f>$D$16*$F$16</f>
        <v>340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0.62962962962962965</v>
      </c>
      <c r="E21" s="16"/>
      <c r="F21" s="18" t="s">
        <v>19</v>
      </c>
      <c r="G21" s="17">
        <f>SUM(G15:G20)</f>
        <v>340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137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0.88541666666666663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7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138</v>
      </c>
      <c r="D35" s="15">
        <v>8.5</v>
      </c>
      <c r="E35" s="15"/>
      <c r="F35" s="15">
        <v>2</v>
      </c>
      <c r="G35" s="15">
        <f>$D$35*$F$35</f>
        <v>17</v>
      </c>
      <c r="K35" s="21"/>
    </row>
    <row r="36" spans="1:11">
      <c r="A36" s="3"/>
      <c r="C36" s="14" t="s">
        <v>77</v>
      </c>
      <c r="D36" s="15">
        <v>11.1</v>
      </c>
      <c r="E36" s="15">
        <v>85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900</v>
      </c>
      <c r="C40" s="2" t="s">
        <v>18</v>
      </c>
      <c r="D40">
        <f>G40/B40</f>
        <v>1.8888888888888889E-2</v>
      </c>
      <c r="E40" s="16"/>
      <c r="F40" s="18" t="s">
        <v>19</v>
      </c>
      <c r="G40" s="17">
        <f>SUM(G34:G39)</f>
        <v>17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30</v>
      </c>
      <c r="B46">
        <v>7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420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40</v>
      </c>
      <c r="D56">
        <v>40</v>
      </c>
      <c r="E56">
        <f>$B$56*$D$56</f>
        <v>172.8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111</v>
      </c>
      <c r="E57">
        <f>$B$57*$D$57</f>
        <v>529.46999999999991</v>
      </c>
      <c r="F57" t="s">
        <v>139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C63">
        <v>50</v>
      </c>
      <c r="D63">
        <v>50</v>
      </c>
      <c r="E63">
        <f>$B$63*$D$63</f>
        <v>265</v>
      </c>
      <c r="F63" t="s">
        <v>85</v>
      </c>
    </row>
    <row r="64" spans="1:7">
      <c r="A64" s="26" t="s">
        <v>47</v>
      </c>
      <c r="B64" s="8">
        <v>8.64</v>
      </c>
      <c r="C64">
        <v>30</v>
      </c>
      <c r="E64">
        <f>$B$64*$D$64</f>
        <v>0</v>
      </c>
      <c r="F64" t="s">
        <v>130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967.27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4</v>
      </c>
    </row>
    <row r="81" spans="1:4" ht="45">
      <c r="A81" s="2" t="s">
        <v>55</v>
      </c>
      <c r="B81">
        <f>SUM(B71:B80)*60</f>
        <v>1260</v>
      </c>
    </row>
    <row r="83" spans="1:4" ht="45">
      <c r="A83" s="2" t="s">
        <v>56</v>
      </c>
      <c r="B83">
        <f>E66/B81</f>
        <v>0.76767460317460312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75">
      <c r="A89" t="s">
        <v>63</v>
      </c>
      <c r="B89" s="2" t="s">
        <v>140</v>
      </c>
      <c r="C89">
        <v>4</v>
      </c>
    </row>
    <row r="90" spans="1:4">
      <c r="A90" t="s">
        <v>98</v>
      </c>
      <c r="B90" s="2" t="s">
        <v>67</v>
      </c>
      <c r="C90">
        <v>7</v>
      </c>
    </row>
    <row r="91" spans="1:4">
      <c r="A91" t="s">
        <v>68</v>
      </c>
      <c r="B91" s="2" t="s">
        <v>67</v>
      </c>
      <c r="C91">
        <v>8</v>
      </c>
    </row>
    <row r="92" spans="1:4">
      <c r="A92" t="s">
        <v>30</v>
      </c>
      <c r="B92" t="s">
        <v>92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91"/>
  <sheetViews>
    <sheetView topLeftCell="A83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44999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84</v>
      </c>
      <c r="D5" s="15">
        <v>8.5</v>
      </c>
      <c r="E5" s="15"/>
      <c r="F5" s="15">
        <v>58</v>
      </c>
      <c r="G5" s="15">
        <f>$D$5*$F$5</f>
        <v>493</v>
      </c>
    </row>
    <row r="6" spans="1:10">
      <c r="A6" s="3" t="s">
        <v>15</v>
      </c>
      <c r="B6">
        <v>8</v>
      </c>
      <c r="C6" s="14" t="s">
        <v>81</v>
      </c>
      <c r="D6" s="15">
        <v>8.5</v>
      </c>
      <c r="E6" s="15"/>
      <c r="F6" s="15">
        <v>1</v>
      </c>
      <c r="G6" s="15">
        <f>$D$6*$F$6</f>
        <v>8.5</v>
      </c>
    </row>
    <row r="7" spans="1:10">
      <c r="A7" s="3" t="s">
        <v>16</v>
      </c>
      <c r="C7" s="14" t="s">
        <v>96</v>
      </c>
      <c r="D7" s="15">
        <v>8.5</v>
      </c>
      <c r="E7" s="15"/>
      <c r="F7" s="15">
        <v>40</v>
      </c>
      <c r="G7" s="15">
        <f>$D$7*$F$7</f>
        <v>340</v>
      </c>
    </row>
    <row r="8" spans="1:10">
      <c r="A8" s="3"/>
      <c r="C8" s="14" t="s">
        <v>90</v>
      </c>
      <c r="D8" s="15">
        <v>8.5</v>
      </c>
      <c r="E8" s="15"/>
      <c r="F8" s="15">
        <v>10</v>
      </c>
      <c r="G8" s="15">
        <f>$D$8*$F$8</f>
        <v>85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1.9302083333333333</v>
      </c>
      <c r="E11" s="16"/>
      <c r="F11" s="18" t="s">
        <v>19</v>
      </c>
      <c r="G11" s="17">
        <f>SUM(G5:G10)</f>
        <v>926.5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109</v>
      </c>
      <c r="D15" s="15">
        <v>8.5</v>
      </c>
      <c r="E15" s="15">
        <v>50</v>
      </c>
      <c r="F15" s="15">
        <v>50</v>
      </c>
      <c r="G15" s="15">
        <f>$D$15*$F$15</f>
        <v>425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69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89</v>
      </c>
      <c r="D34" s="15">
        <v>8.5</v>
      </c>
      <c r="E34" s="15">
        <v>70</v>
      </c>
      <c r="F34" s="15">
        <v>70</v>
      </c>
      <c r="G34" s="15">
        <f>$D$34*$F$34</f>
        <v>595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141</v>
      </c>
      <c r="D35" s="15">
        <v>8.5</v>
      </c>
      <c r="E35" s="15">
        <v>50</v>
      </c>
      <c r="F35" s="15">
        <v>48</v>
      </c>
      <c r="G35" s="15">
        <f>$D$35*$F$35</f>
        <v>408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1.0447916666666666</v>
      </c>
      <c r="E40" s="16"/>
      <c r="F40" s="18" t="s">
        <v>19</v>
      </c>
      <c r="G40" s="17">
        <f>SUM(G34:G39)</f>
        <v>1003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128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1.0226470588235292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6.5</v>
      </c>
    </row>
    <row r="90" spans="1:4">
      <c r="A90" t="s">
        <v>68</v>
      </c>
      <c r="B90" s="2" t="s">
        <v>67</v>
      </c>
      <c r="C90">
        <v>8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1"/>
  <sheetViews>
    <sheetView topLeftCell="A84" workbookViewId="0">
      <selection activeCell="C89" sqref="C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44998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84</v>
      </c>
      <c r="D6" s="15">
        <v>8.5</v>
      </c>
      <c r="E6" s="15">
        <v>60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84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100</v>
      </c>
      <c r="D25" s="15">
        <v>8.5</v>
      </c>
      <c r="E25" s="15"/>
      <c r="F25" s="15">
        <v>30</v>
      </c>
      <c r="G25" s="15">
        <f>$D$25*$F$25</f>
        <v>255</v>
      </c>
    </row>
    <row r="26" spans="1:11">
      <c r="A26" s="3"/>
      <c r="C26" s="14" t="s">
        <v>77</v>
      </c>
      <c r="D26" s="15">
        <v>11.1</v>
      </c>
      <c r="E26" s="15">
        <v>40</v>
      </c>
      <c r="F26" s="15">
        <v>40</v>
      </c>
      <c r="G26" s="15">
        <f>$D$26*$F$26</f>
        <v>444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1.45625</v>
      </c>
      <c r="E30" s="16"/>
      <c r="F30" s="18" t="s">
        <v>19</v>
      </c>
      <c r="G30" s="17">
        <f>SUM(G24:G29)</f>
        <v>699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142</v>
      </c>
      <c r="D35" s="15">
        <v>8.5</v>
      </c>
      <c r="E35" s="15">
        <v>100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450</v>
      </c>
      <c r="F45" s="15">
        <v>450</v>
      </c>
      <c r="G45" s="15">
        <f>$D$45*$F$45</f>
        <v>598.5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1.246875</v>
      </c>
      <c r="E49" s="16"/>
      <c r="F49" s="18" t="s">
        <v>19</v>
      </c>
      <c r="G49" s="17">
        <f>SUM(G45:G48)</f>
        <v>598.5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 ht="45">
      <c r="A56" s="26" t="s">
        <v>38</v>
      </c>
      <c r="B56" s="8">
        <v>4.32</v>
      </c>
      <c r="C56">
        <v>120</v>
      </c>
      <c r="D56">
        <v>130</v>
      </c>
      <c r="E56">
        <f>$B$56*$D$56</f>
        <v>561.6</v>
      </c>
      <c r="F56" s="2" t="s">
        <v>143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1086.3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1.0649999999999999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6.5</v>
      </c>
    </row>
    <row r="90" spans="1:4">
      <c r="A90" t="s">
        <v>99</v>
      </c>
      <c r="B90" s="2" t="s">
        <v>67</v>
      </c>
      <c r="C90">
        <v>8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2"/>
  <sheetViews>
    <sheetView topLeftCell="B85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44995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96</v>
      </c>
      <c r="D5" s="15">
        <v>8.5</v>
      </c>
      <c r="E5" s="15">
        <v>40</v>
      </c>
      <c r="F5" s="15"/>
      <c r="G5" s="15">
        <f>$D$5*$F$5</f>
        <v>0</v>
      </c>
    </row>
    <row r="6" spans="1:10">
      <c r="A6" s="3" t="s">
        <v>15</v>
      </c>
      <c r="B6">
        <v>9.5</v>
      </c>
      <c r="C6" s="14" t="s">
        <v>144</v>
      </c>
      <c r="D6" s="15">
        <v>8.5</v>
      </c>
      <c r="E6" s="15">
        <v>10</v>
      </c>
      <c r="F6" s="15"/>
      <c r="G6" s="15">
        <f>$D$6*$F$6</f>
        <v>0</v>
      </c>
    </row>
    <row r="7" spans="1:10">
      <c r="A7" s="3" t="s">
        <v>16</v>
      </c>
      <c r="C7" s="14" t="s">
        <v>84</v>
      </c>
      <c r="D7" s="15">
        <v>8.5</v>
      </c>
      <c r="E7" s="15"/>
      <c r="F7" s="15">
        <v>59</v>
      </c>
      <c r="G7" s="15">
        <f>$D$7*$F$7</f>
        <v>501.5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570</v>
      </c>
      <c r="C11" s="2" t="s">
        <v>18</v>
      </c>
      <c r="D11">
        <f>G11/B11</f>
        <v>0.87982456140350873</v>
      </c>
      <c r="E11" s="16"/>
      <c r="F11" s="18" t="s">
        <v>19</v>
      </c>
      <c r="G11" s="17">
        <f>SUM(G5:G10)</f>
        <v>501.5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121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10.5</v>
      </c>
      <c r="C24" s="14" t="s">
        <v>69</v>
      </c>
      <c r="D24" s="15">
        <v>8.5</v>
      </c>
      <c r="E24" s="15">
        <v>60</v>
      </c>
      <c r="F24" s="15">
        <v>30</v>
      </c>
      <c r="G24" s="15">
        <f>$D$24*$F$24</f>
        <v>255</v>
      </c>
    </row>
    <row r="25" spans="1:11">
      <c r="A25" s="3"/>
      <c r="C25" s="14" t="s">
        <v>145</v>
      </c>
      <c r="D25" s="15">
        <v>8.5</v>
      </c>
      <c r="E25" s="15"/>
      <c r="F25" s="15">
        <v>40</v>
      </c>
      <c r="G25" s="15">
        <f>$D$25*$F$25</f>
        <v>340</v>
      </c>
    </row>
    <row r="26" spans="1:11">
      <c r="A26" s="3"/>
      <c r="C26" s="14" t="s">
        <v>91</v>
      </c>
      <c r="D26" s="15">
        <v>8.5</v>
      </c>
      <c r="E26" s="15"/>
      <c r="F26" s="15">
        <v>10</v>
      </c>
      <c r="G26" s="15">
        <f>$D$26*$F$26</f>
        <v>85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630</v>
      </c>
      <c r="C30" s="2" t="s">
        <v>18</v>
      </c>
      <c r="D30">
        <f>G30/B30</f>
        <v>1.0793650793650793</v>
      </c>
      <c r="E30" s="16"/>
      <c r="F30" s="18" t="s">
        <v>19</v>
      </c>
      <c r="G30" s="17">
        <f>SUM(G24:G29)</f>
        <v>680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100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2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120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100</v>
      </c>
      <c r="E56">
        <f>$B$56*$D$56</f>
        <v>432</v>
      </c>
      <c r="F56" s="2" t="s">
        <v>146</v>
      </c>
    </row>
    <row r="57" spans="1:7">
      <c r="A57" s="26" t="s">
        <v>39</v>
      </c>
      <c r="B57" s="8">
        <v>4.7699999999999996</v>
      </c>
      <c r="C57">
        <v>110</v>
      </c>
      <c r="D57">
        <v>109</v>
      </c>
      <c r="E57">
        <f>$B$57*$D$57</f>
        <v>519.92999999999995</v>
      </c>
      <c r="F57" t="s">
        <v>147</v>
      </c>
    </row>
    <row r="58" spans="1:7">
      <c r="A58" s="26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105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6">
      <c r="A65" s="26" t="s">
        <v>48</v>
      </c>
      <c r="B65" s="8">
        <v>8.64</v>
      </c>
      <c r="D65">
        <v>100</v>
      </c>
      <c r="E65">
        <f>$B$65*$D$65</f>
        <v>864</v>
      </c>
      <c r="F65" t="s">
        <v>112</v>
      </c>
    </row>
    <row r="66" spans="1:6" ht="45">
      <c r="B66" s="2"/>
      <c r="C66" s="2"/>
      <c r="D66" s="2" t="s">
        <v>19</v>
      </c>
      <c r="E66">
        <f>SUM(E56:E65)</f>
        <v>2388.33</v>
      </c>
    </row>
    <row r="69" spans="1:6">
      <c r="A69" s="26" t="s">
        <v>49</v>
      </c>
      <c r="B69" t="s">
        <v>50</v>
      </c>
      <c r="C69" t="s">
        <v>88</v>
      </c>
    </row>
    <row r="70" spans="1:6" ht="45">
      <c r="A70" s="3" t="s">
        <v>51</v>
      </c>
      <c r="B70" s="2" t="s">
        <v>9</v>
      </c>
    </row>
    <row r="71" spans="1:6">
      <c r="A71" t="s">
        <v>52</v>
      </c>
      <c r="B71">
        <v>10.5</v>
      </c>
    </row>
    <row r="72" spans="1:6">
      <c r="A72" t="s">
        <v>53</v>
      </c>
      <c r="B72">
        <v>9</v>
      </c>
    </row>
    <row r="73" spans="1:6">
      <c r="A73" t="s">
        <v>54</v>
      </c>
      <c r="B73">
        <v>8</v>
      </c>
      <c r="C73" t="s">
        <v>148</v>
      </c>
    </row>
    <row r="81" spans="1:5" ht="45">
      <c r="A81" s="2" t="s">
        <v>55</v>
      </c>
      <c r="B81">
        <f>SUM(B71:B80)*60</f>
        <v>1650</v>
      </c>
    </row>
    <row r="83" spans="1:5" ht="45">
      <c r="A83" s="2" t="s">
        <v>56</v>
      </c>
      <c r="B83">
        <f>E66/B81</f>
        <v>1.4474727272727272</v>
      </c>
      <c r="C83" s="2"/>
    </row>
    <row r="86" spans="1:5">
      <c r="A86" t="s">
        <v>49</v>
      </c>
      <c r="B86" s="26" t="s">
        <v>57</v>
      </c>
      <c r="C86" t="s">
        <v>58</v>
      </c>
      <c r="D86" t="s">
        <v>50</v>
      </c>
      <c r="E86" t="s">
        <v>88</v>
      </c>
    </row>
    <row r="87" spans="1:5">
      <c r="B87" s="26" t="s">
        <v>59</v>
      </c>
    </row>
    <row r="88" spans="1:5">
      <c r="A88" t="s">
        <v>60</v>
      </c>
      <c r="B88" t="s">
        <v>61</v>
      </c>
      <c r="C88" t="s">
        <v>62</v>
      </c>
    </row>
    <row r="89" spans="1:5">
      <c r="A89" t="s">
        <v>98</v>
      </c>
      <c r="B89" s="2" t="s">
        <v>67</v>
      </c>
      <c r="C89">
        <v>8</v>
      </c>
      <c r="E89" t="s">
        <v>149</v>
      </c>
    </row>
    <row r="90" spans="1:5">
      <c r="A90" t="s">
        <v>68</v>
      </c>
      <c r="B90" s="2" t="s">
        <v>67</v>
      </c>
      <c r="C90">
        <v>7</v>
      </c>
    </row>
    <row r="91" spans="1:5">
      <c r="A91" t="s">
        <v>30</v>
      </c>
      <c r="B91" s="2" t="s">
        <v>150</v>
      </c>
      <c r="C91">
        <v>1</v>
      </c>
    </row>
    <row r="92" spans="1:5">
      <c r="A92" t="s">
        <v>30</v>
      </c>
      <c r="B92" t="s">
        <v>151</v>
      </c>
      <c r="C92">
        <v>5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K91"/>
  <sheetViews>
    <sheetView topLeftCell="A84" workbookViewId="0">
      <selection activeCell="C89" sqref="C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44994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64</v>
      </c>
      <c r="D5" s="15">
        <v>8.5</v>
      </c>
      <c r="E5" s="15"/>
      <c r="F5" s="15">
        <v>50</v>
      </c>
      <c r="G5" s="15">
        <f>$D$5*$F$5</f>
        <v>425</v>
      </c>
    </row>
    <row r="6" spans="1:10">
      <c r="A6" s="3" t="s">
        <v>15</v>
      </c>
      <c r="B6">
        <v>8</v>
      </c>
      <c r="C6" s="14" t="s">
        <v>84</v>
      </c>
      <c r="D6" s="15">
        <v>8.5</v>
      </c>
      <c r="E6" s="15">
        <v>60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0.88541666666666663</v>
      </c>
      <c r="E11" s="16"/>
      <c r="F11" s="18" t="s">
        <v>19</v>
      </c>
      <c r="G11" s="17">
        <f>SUM(G5:G10)</f>
        <v>425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152</v>
      </c>
      <c r="D15" s="15">
        <v>8.5</v>
      </c>
      <c r="E15" s="15"/>
      <c r="F15" s="15">
        <v>15</v>
      </c>
      <c r="G15" s="15">
        <f>$D$15*$F$15</f>
        <v>127.5</v>
      </c>
    </row>
    <row r="16" spans="1:10" ht="15.75" customHeight="1">
      <c r="A16" s="3"/>
      <c r="C16" s="14" t="s">
        <v>84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1.1805555555555556</v>
      </c>
      <c r="E21" s="16"/>
      <c r="F21" s="18" t="s">
        <v>19</v>
      </c>
      <c r="G21" s="17">
        <f>SUM(G15:G20)</f>
        <v>637.5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153</v>
      </c>
      <c r="D24" s="15">
        <v>8.5</v>
      </c>
      <c r="E24" s="15">
        <v>10</v>
      </c>
      <c r="F24" s="15"/>
      <c r="G24" s="15">
        <f>$D$24*$F$24</f>
        <v>0</v>
      </c>
    </row>
    <row r="25" spans="1:11">
      <c r="A25" s="3"/>
      <c r="C25" s="14" t="s">
        <v>94</v>
      </c>
      <c r="D25" s="15">
        <v>8.5</v>
      </c>
      <c r="E25" s="15">
        <v>40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101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0.98281249999999998</v>
      </c>
      <c r="E40" s="16"/>
      <c r="F40" s="18" t="s">
        <v>19</v>
      </c>
      <c r="G40" s="17">
        <f>SUM(G34:G39)</f>
        <v>943.5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154</v>
      </c>
    </row>
    <row r="57" spans="1:7">
      <c r="A57" s="26" t="s">
        <v>39</v>
      </c>
      <c r="B57" s="8">
        <v>4.7699999999999996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113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1572.3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1500</v>
      </c>
    </row>
    <row r="83" spans="1:4" ht="45">
      <c r="A83" s="2" t="s">
        <v>56</v>
      </c>
      <c r="B83">
        <f>E66/B81</f>
        <v>1.0482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7</v>
      </c>
    </row>
    <row r="90" spans="1:4">
      <c r="A90" t="s">
        <v>68</v>
      </c>
      <c r="B90" s="2" t="s">
        <v>67</v>
      </c>
      <c r="C90">
        <v>8</v>
      </c>
    </row>
    <row r="91" spans="1:4">
      <c r="A91" t="s">
        <v>93</v>
      </c>
      <c r="B91" s="2" t="s">
        <v>108</v>
      </c>
      <c r="C91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K91"/>
  <sheetViews>
    <sheetView topLeftCell="C83" workbookViewId="0">
      <selection activeCell="D90" sqref="D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44992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2</v>
      </c>
      <c r="C6" s="14" t="s">
        <v>64</v>
      </c>
      <c r="D6" s="15">
        <v>8.5</v>
      </c>
      <c r="E6" s="15">
        <v>50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120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8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145</v>
      </c>
      <c r="D16" s="15">
        <v>8.5</v>
      </c>
      <c r="E16" s="15">
        <v>45</v>
      </c>
      <c r="F16" s="15">
        <v>30</v>
      </c>
      <c r="G16" s="15">
        <f>$D$16*$F$16</f>
        <v>255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480</v>
      </c>
      <c r="C21" s="2" t="s">
        <v>18</v>
      </c>
      <c r="D21">
        <f>G21/B21</f>
        <v>0.53125</v>
      </c>
      <c r="E21" s="16"/>
      <c r="F21" s="18" t="s">
        <v>19</v>
      </c>
      <c r="G21" s="17">
        <f>SUM(G15:G20)</f>
        <v>255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7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82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420</v>
      </c>
      <c r="C30" s="2" t="s">
        <v>18</v>
      </c>
      <c r="D30">
        <f>G30/B30</f>
        <v>1.0119047619047619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7</v>
      </c>
      <c r="C34" s="22" t="s">
        <v>80</v>
      </c>
      <c r="D34" s="15">
        <v>8.5</v>
      </c>
      <c r="E34" s="15"/>
      <c r="F34" s="15">
        <v>3</v>
      </c>
      <c r="G34" s="15">
        <f>$D$34*$F$34</f>
        <v>25.5</v>
      </c>
      <c r="H34" s="3"/>
      <c r="I34" s="26"/>
      <c r="K34" s="20"/>
    </row>
    <row r="35" spans="1:11">
      <c r="A35" s="3" t="s">
        <v>25</v>
      </c>
      <c r="B35">
        <v>7</v>
      </c>
      <c r="C35" s="14" t="s">
        <v>64</v>
      </c>
      <c r="D35" s="15">
        <v>8.5</v>
      </c>
      <c r="E35" s="15">
        <v>100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840</v>
      </c>
      <c r="C40" s="2" t="s">
        <v>18</v>
      </c>
      <c r="D40">
        <f>G40/B40</f>
        <v>1.0422619047619048</v>
      </c>
      <c r="E40" s="16"/>
      <c r="F40" s="18" t="s">
        <v>19</v>
      </c>
      <c r="G40" s="17">
        <f>SUM(G34:G39)</f>
        <v>875.5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225</v>
      </c>
      <c r="F45" s="15">
        <v>225</v>
      </c>
      <c r="G45" s="15">
        <f>$D$45*$F$45</f>
        <v>299.25</v>
      </c>
    </row>
    <row r="46" spans="1:11">
      <c r="A46" s="3" t="s">
        <v>30</v>
      </c>
      <c r="B46">
        <v>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300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299.25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130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956.69999999999993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</row>
    <row r="73" spans="1:5">
      <c r="A73" t="s">
        <v>54</v>
      </c>
      <c r="B73">
        <v>7</v>
      </c>
    </row>
    <row r="81" spans="1:4" ht="45">
      <c r="A81" s="2" t="s">
        <v>55</v>
      </c>
      <c r="B81">
        <f>SUM(B71:B80)*60</f>
        <v>840</v>
      </c>
    </row>
    <row r="83" spans="1:4" ht="45">
      <c r="A83" s="2" t="s">
        <v>56</v>
      </c>
      <c r="B83">
        <f>E66/B81</f>
        <v>1.1389285714285713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4.5</v>
      </c>
    </row>
    <row r="90" spans="1:4">
      <c r="A90" t="s">
        <v>68</v>
      </c>
      <c r="B90" s="2" t="s">
        <v>67</v>
      </c>
      <c r="C90">
        <v>7</v>
      </c>
      <c r="D90" t="s">
        <v>155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K91"/>
  <sheetViews>
    <sheetView topLeftCell="A83" workbookViewId="0">
      <selection activeCell="C89" sqref="C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44991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95</v>
      </c>
      <c r="D6" s="15">
        <v>8.5</v>
      </c>
      <c r="E6" s="15">
        <v>60</v>
      </c>
      <c r="F6" s="15">
        <v>60</v>
      </c>
      <c r="G6" s="15">
        <f>$D$6*$F$6</f>
        <v>510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95</v>
      </c>
      <c r="D15" s="15">
        <v>8.5</v>
      </c>
      <c r="E15" s="15">
        <v>60</v>
      </c>
      <c r="F15" s="15">
        <v>60</v>
      </c>
      <c r="G15" s="15">
        <f>$D$15*$F$15</f>
        <v>510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156</v>
      </c>
      <c r="D26" s="15">
        <v>11.1</v>
      </c>
      <c r="E26" s="15">
        <v>40</v>
      </c>
      <c r="F26" s="15">
        <v>40</v>
      </c>
      <c r="G26" s="15">
        <f>$D$26*$F$26</f>
        <v>444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0.92500000000000004</v>
      </c>
      <c r="E30" s="16"/>
      <c r="F30" s="18" t="s">
        <v>19</v>
      </c>
      <c r="G30" s="17">
        <f>SUM(G24:G29)</f>
        <v>444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76</v>
      </c>
      <c r="D34" s="15">
        <v>8.5</v>
      </c>
      <c r="E34" s="15">
        <v>70</v>
      </c>
      <c r="F34" s="15">
        <v>70</v>
      </c>
      <c r="G34" s="15">
        <f>$D$34*$F$34</f>
        <v>595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80</v>
      </c>
      <c r="D35" s="15">
        <v>8.5</v>
      </c>
      <c r="E35" s="15">
        <v>30</v>
      </c>
      <c r="F35" s="15">
        <v>27</v>
      </c>
      <c r="G35" s="15">
        <f>$D$35*$F$35</f>
        <v>229.5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0.8588541666666667</v>
      </c>
      <c r="E40" s="16"/>
      <c r="F40" s="18" t="s">
        <v>19</v>
      </c>
      <c r="G40" s="17">
        <f>SUM(G34:G39)</f>
        <v>824.5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E57">
        <f>$B$57*$D$57</f>
        <v>0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6">
      <c r="A65" s="26" t="s">
        <v>48</v>
      </c>
      <c r="B65" s="8">
        <v>8.64</v>
      </c>
      <c r="C65">
        <v>100</v>
      </c>
      <c r="E65">
        <f>$B$65*$D$65</f>
        <v>0</v>
      </c>
      <c r="F65" t="s">
        <v>112</v>
      </c>
    </row>
    <row r="66" spans="1:6" ht="45">
      <c r="B66" s="2"/>
      <c r="C66" s="2"/>
      <c r="D66" s="2" t="s">
        <v>19</v>
      </c>
      <c r="E66">
        <f>SUM(E56:E65)</f>
        <v>475.20000000000005</v>
      </c>
    </row>
    <row r="69" spans="1:6">
      <c r="A69" s="26" t="s">
        <v>49</v>
      </c>
      <c r="B69" t="s">
        <v>50</v>
      </c>
    </row>
    <row r="70" spans="1:6" ht="45">
      <c r="A70" s="3" t="s">
        <v>51</v>
      </c>
      <c r="B70" s="2" t="s">
        <v>9</v>
      </c>
    </row>
    <row r="71" spans="1:6">
      <c r="A71" t="s">
        <v>52</v>
      </c>
      <c r="B71">
        <v>8</v>
      </c>
    </row>
    <row r="72" spans="1:6">
      <c r="A72" t="s">
        <v>53</v>
      </c>
    </row>
    <row r="73" spans="1:6">
      <c r="A73" t="s">
        <v>54</v>
      </c>
      <c r="B73">
        <v>8</v>
      </c>
    </row>
    <row r="81" spans="1:4" ht="45">
      <c r="A81" s="2" t="s">
        <v>55</v>
      </c>
      <c r="B81">
        <f>SUM(B71:B80)*60</f>
        <v>960</v>
      </c>
    </row>
    <row r="83" spans="1:4" ht="45">
      <c r="A83" s="2" t="s">
        <v>56</v>
      </c>
      <c r="B83">
        <f>E66/B81</f>
        <v>0.49500000000000005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7</v>
      </c>
    </row>
    <row r="90" spans="1:4">
      <c r="A90" t="s">
        <v>68</v>
      </c>
      <c r="B90" s="2" t="s">
        <v>67</v>
      </c>
      <c r="C90">
        <v>8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K91"/>
  <sheetViews>
    <sheetView topLeftCell="A89" workbookViewId="0">
      <selection activeCell="A91" sqref="A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44988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64</v>
      </c>
      <c r="D6" s="15">
        <v>8.5</v>
      </c>
      <c r="E6" s="15">
        <v>60</v>
      </c>
      <c r="F6" s="15">
        <v>60</v>
      </c>
      <c r="G6" s="15">
        <f>$D$6*$F$6</f>
        <v>510</v>
      </c>
    </row>
    <row r="7" spans="1:10">
      <c r="A7" s="3" t="s">
        <v>16</v>
      </c>
      <c r="C7" s="14" t="s">
        <v>157</v>
      </c>
      <c r="D7" s="15">
        <v>11.1</v>
      </c>
      <c r="E7" s="15"/>
      <c r="F7" s="15">
        <v>4</v>
      </c>
      <c r="G7" s="15">
        <f>$D$7*$F$7</f>
        <v>44.4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1.155</v>
      </c>
      <c r="E11" s="16"/>
      <c r="F11" s="18" t="s">
        <v>19</v>
      </c>
      <c r="G11" s="17">
        <f>SUM(G5:G10)</f>
        <v>554.4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156</v>
      </c>
      <c r="D17" s="15">
        <v>11.1</v>
      </c>
      <c r="E17" s="15">
        <v>40</v>
      </c>
      <c r="F17" s="15">
        <v>40</v>
      </c>
      <c r="G17" s="15">
        <f>$D$17*$F$17</f>
        <v>444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0.82222222222222219</v>
      </c>
      <c r="E21" s="16"/>
      <c r="F21" s="18" t="s">
        <v>19</v>
      </c>
      <c r="G21" s="17">
        <f>SUM(G15:G20)</f>
        <v>444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158</v>
      </c>
      <c r="D26" s="15">
        <v>11.1</v>
      </c>
      <c r="E26" s="15">
        <v>50</v>
      </c>
      <c r="F26" s="15">
        <v>50</v>
      </c>
      <c r="G26" s="15">
        <f>$D$26*$F$26</f>
        <v>555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1.15625</v>
      </c>
      <c r="E30" s="16"/>
      <c r="F30" s="18" t="s">
        <v>19</v>
      </c>
      <c r="G30" s="17">
        <f>SUM(G24:G29)</f>
        <v>555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130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990</v>
      </c>
    </row>
    <row r="83" spans="1:4" ht="45">
      <c r="A83" s="2" t="s">
        <v>56</v>
      </c>
      <c r="B83">
        <f>E66/B81</f>
        <v>1.01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8</v>
      </c>
    </row>
    <row r="90" spans="1:4">
      <c r="A90" t="s">
        <v>99</v>
      </c>
      <c r="B90" s="2" t="s">
        <v>67</v>
      </c>
      <c r="C90">
        <v>8</v>
      </c>
      <c r="D90" t="s">
        <v>159</v>
      </c>
    </row>
    <row r="91" spans="1:4" ht="90">
      <c r="A91" t="s">
        <v>160</v>
      </c>
      <c r="B91" s="2" t="s">
        <v>161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K91"/>
  <sheetViews>
    <sheetView topLeftCell="E2" workbookViewId="0">
      <selection activeCell="F7" sqref="F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44987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10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 t="s">
        <v>156</v>
      </c>
      <c r="D7" s="15">
        <v>11.1</v>
      </c>
      <c r="E7" s="15">
        <v>40</v>
      </c>
      <c r="F7" s="15">
        <v>40</v>
      </c>
      <c r="G7" s="15">
        <f>$D$7*$F$7</f>
        <v>444</v>
      </c>
    </row>
    <row r="8" spans="1:10">
      <c r="A8" s="3"/>
      <c r="C8" s="14" t="s">
        <v>162</v>
      </c>
      <c r="D8" s="15">
        <v>11.1</v>
      </c>
      <c r="E8" s="15"/>
      <c r="F8" s="15">
        <v>46</v>
      </c>
      <c r="G8" s="15">
        <f>$D$8*$F$8</f>
        <v>510.59999999999997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600</v>
      </c>
      <c r="C11" s="2" t="s">
        <v>18</v>
      </c>
      <c r="D11">
        <f>G11/B11</f>
        <v>1.5909999999999997</v>
      </c>
      <c r="E11" s="16"/>
      <c r="F11" s="18" t="s">
        <v>19</v>
      </c>
      <c r="G11" s="17">
        <f>SUM(G5:G10)</f>
        <v>954.59999999999991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77</v>
      </c>
      <c r="D17" s="15">
        <v>11.1</v>
      </c>
      <c r="E17" s="15">
        <v>43</v>
      </c>
      <c r="F17" s="15">
        <v>43</v>
      </c>
      <c r="G17" s="15">
        <f>$D$17*$F$17</f>
        <v>477.3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0.88388888888888895</v>
      </c>
      <c r="E21" s="16"/>
      <c r="F21" s="18" t="s">
        <v>19</v>
      </c>
      <c r="G21" s="17">
        <f>SUM(G15:G20)</f>
        <v>477.3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10</v>
      </c>
      <c r="C24" s="14" t="s">
        <v>84</v>
      </c>
      <c r="D24" s="15">
        <v>8.5</v>
      </c>
      <c r="E24" s="15">
        <v>60</v>
      </c>
      <c r="F24" s="15">
        <v>60</v>
      </c>
      <c r="G24" s="15">
        <f>$D$24*$F$24</f>
        <v>510</v>
      </c>
    </row>
    <row r="25" spans="1:11">
      <c r="A25" s="3"/>
      <c r="C25" s="14" t="s">
        <v>163</v>
      </c>
      <c r="D25" s="15">
        <v>8.5</v>
      </c>
      <c r="E25" s="15"/>
      <c r="F25" s="15">
        <v>50</v>
      </c>
      <c r="G25" s="15">
        <f>$D$25*$F$25</f>
        <v>425</v>
      </c>
    </row>
    <row r="26" spans="1:11">
      <c r="A26" s="3"/>
      <c r="C26" s="14" t="s">
        <v>156</v>
      </c>
      <c r="D26" s="15">
        <v>11.1</v>
      </c>
      <c r="E26" s="15"/>
      <c r="F26" s="15">
        <v>15</v>
      </c>
      <c r="G26" s="15">
        <f>$D$26*$F$26</f>
        <v>166.5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600</v>
      </c>
      <c r="C30" s="2" t="s">
        <v>18</v>
      </c>
      <c r="D30">
        <f>G30/B30</f>
        <v>1.8358333333333334</v>
      </c>
      <c r="E30" s="16"/>
      <c r="F30" s="18" t="s">
        <v>19</v>
      </c>
      <c r="G30" s="17">
        <f>SUM(G24:G29)</f>
        <v>1101.5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84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250</v>
      </c>
      <c r="F45" s="15">
        <v>250</v>
      </c>
      <c r="G45" s="15">
        <f>$D$45*$F$45</f>
        <v>332.5</v>
      </c>
    </row>
    <row r="46" spans="1:11">
      <c r="A46" s="3" t="s">
        <v>30</v>
      </c>
      <c r="B46">
        <v>5.5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330</v>
      </c>
      <c r="C49" s="2" t="s">
        <v>18</v>
      </c>
      <c r="D49">
        <f>G49/B49</f>
        <v>1.0075757575757576</v>
      </c>
      <c r="E49" s="16"/>
      <c r="F49" s="18" t="s">
        <v>19</v>
      </c>
      <c r="G49" s="17">
        <f>SUM(G45:G48)</f>
        <v>332.5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112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960</v>
      </c>
    </row>
    <row r="83" spans="1:4" ht="45">
      <c r="A83" s="2" t="s">
        <v>56</v>
      </c>
      <c r="B83">
        <f>E66/B81</f>
        <v>1.0415624999999999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8</v>
      </c>
    </row>
    <row r="90" spans="1:4">
      <c r="A90" t="s">
        <v>68</v>
      </c>
      <c r="B90" s="2" t="s">
        <v>67</v>
      </c>
      <c r="C90">
        <v>8</v>
      </c>
    </row>
    <row r="91" spans="1:4">
      <c r="A91" t="s">
        <v>30</v>
      </c>
      <c r="B91" s="2" t="s">
        <v>92</v>
      </c>
      <c r="C91">
        <v>2.5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K91"/>
  <sheetViews>
    <sheetView topLeftCell="A83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44986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81</v>
      </c>
      <c r="D5" s="15">
        <v>8.5</v>
      </c>
      <c r="E5" s="15">
        <v>30</v>
      </c>
      <c r="F5" s="15">
        <v>29</v>
      </c>
      <c r="G5" s="15">
        <f>$D$5*$F$5</f>
        <v>246.5</v>
      </c>
    </row>
    <row r="6" spans="1:10">
      <c r="A6" s="3" t="s">
        <v>15</v>
      </c>
      <c r="B6">
        <v>8</v>
      </c>
      <c r="C6" s="14" t="s">
        <v>104</v>
      </c>
      <c r="D6" s="15">
        <v>8.5</v>
      </c>
      <c r="E6" s="15">
        <v>20</v>
      </c>
      <c r="F6" s="15">
        <v>20</v>
      </c>
      <c r="G6" s="15">
        <f>$D$6*$F$6</f>
        <v>170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0.8677083333333333</v>
      </c>
      <c r="E11" s="16"/>
      <c r="F11" s="18" t="s">
        <v>19</v>
      </c>
      <c r="G11" s="17">
        <f>SUM(G5:G10)</f>
        <v>416.5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103</v>
      </c>
      <c r="D15" s="15">
        <v>8.5</v>
      </c>
      <c r="E15" s="15">
        <v>60</v>
      </c>
      <c r="F15" s="15">
        <v>60</v>
      </c>
      <c r="G15" s="15">
        <f>$D$15*$F$15</f>
        <v>510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95</v>
      </c>
      <c r="D24" s="15">
        <v>8.5</v>
      </c>
      <c r="E24" s="15">
        <v>10</v>
      </c>
      <c r="F24" s="15">
        <v>10</v>
      </c>
      <c r="G24" s="15">
        <f>$D$24*$F$24</f>
        <v>85</v>
      </c>
    </row>
    <row r="25" spans="1:11">
      <c r="A25" s="3"/>
      <c r="C25" s="14" t="s">
        <v>164</v>
      </c>
      <c r="D25" s="15">
        <v>8.5</v>
      </c>
      <c r="E25" s="15">
        <v>50</v>
      </c>
      <c r="F25" s="15"/>
      <c r="G25" s="15">
        <f>$D$25*$F$25</f>
        <v>0</v>
      </c>
    </row>
    <row r="26" spans="1:11">
      <c r="A26" s="3"/>
      <c r="C26" s="14" t="s">
        <v>156</v>
      </c>
      <c r="D26" s="15">
        <v>11.1</v>
      </c>
      <c r="E26" s="15"/>
      <c r="F26" s="15">
        <v>25</v>
      </c>
      <c r="G26" s="15">
        <f>$D$26*$F$26</f>
        <v>277.5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0.75520833333333337</v>
      </c>
      <c r="E30" s="16"/>
      <c r="F30" s="18" t="s">
        <v>19</v>
      </c>
      <c r="G30" s="17">
        <f>SUM(G24:G29)</f>
        <v>362.5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156</v>
      </c>
      <c r="D36" s="15">
        <v>11.1</v>
      </c>
      <c r="E36" s="15">
        <v>40</v>
      </c>
      <c r="F36" s="15">
        <v>40</v>
      </c>
      <c r="G36" s="15">
        <f>$D$36*$F$36</f>
        <v>444</v>
      </c>
    </row>
    <row r="37" spans="1:11" ht="12.75" customHeight="1">
      <c r="A37" s="3"/>
      <c r="C37" s="14" t="s">
        <v>75</v>
      </c>
      <c r="D37" s="15">
        <v>11.1</v>
      </c>
      <c r="E37" s="15">
        <v>45</v>
      </c>
      <c r="F37" s="15">
        <v>45</v>
      </c>
      <c r="G37" s="15">
        <f>$D$37*$F$37</f>
        <v>499.5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0.98281249999999998</v>
      </c>
      <c r="E40" s="16"/>
      <c r="F40" s="18" t="s">
        <v>19</v>
      </c>
      <c r="G40" s="17">
        <f>SUM(G34:G39)</f>
        <v>943.5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180</v>
      </c>
      <c r="F45" s="15">
        <v>180</v>
      </c>
      <c r="G45" s="15">
        <f>$D$45*$F$45</f>
        <v>239.4</v>
      </c>
    </row>
    <row r="46" spans="1:11">
      <c r="A46" s="3" t="s">
        <v>30</v>
      </c>
      <c r="B46">
        <v>4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239.4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85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165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960</v>
      </c>
    </row>
    <row r="83" spans="1:4" ht="45">
      <c r="A83" s="2" t="s">
        <v>56</v>
      </c>
      <c r="B83">
        <f>E66/B81</f>
        <v>1.0415624999999999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98</v>
      </c>
      <c r="B89" s="2" t="s">
        <v>67</v>
      </c>
      <c r="C89">
        <v>6.5</v>
      </c>
    </row>
    <row r="90" spans="1:4">
      <c r="A90" t="s">
        <v>68</v>
      </c>
      <c r="B90" s="2" t="s">
        <v>67</v>
      </c>
      <c r="C90">
        <v>8</v>
      </c>
    </row>
    <row r="91" spans="1:4">
      <c r="B91" s="2"/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31.03.2023            </vt:lpstr>
      <vt:lpstr>30.03.2023            </vt:lpstr>
      <vt:lpstr>29.03.2023            </vt:lpstr>
      <vt:lpstr>28.03.2023            </vt:lpstr>
      <vt:lpstr>27.03.2023            </vt:lpstr>
      <vt:lpstr>24.03.2023            </vt:lpstr>
      <vt:lpstr>23.03.2023            </vt:lpstr>
      <vt:lpstr>22.03.2023            </vt:lpstr>
      <vt:lpstr>21.03.2023            </vt:lpstr>
      <vt:lpstr>20.03.2023            </vt:lpstr>
      <vt:lpstr>17.03.2023            </vt:lpstr>
      <vt:lpstr>16.03.2023            </vt:lpstr>
      <vt:lpstr>15.03.2023           </vt:lpstr>
      <vt:lpstr>14.03.2023           </vt:lpstr>
      <vt:lpstr>13.03.2023           </vt:lpstr>
      <vt:lpstr>10.03.2023           </vt:lpstr>
      <vt:lpstr>09.03.2023           </vt:lpstr>
      <vt:lpstr>07.03.2023          </vt:lpstr>
      <vt:lpstr>06.03.2023          </vt:lpstr>
      <vt:lpstr>03.03.2023          </vt:lpstr>
      <vt:lpstr>02.03.2023          </vt:lpstr>
      <vt:lpstr>01.03.2023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2023-05-12T09:52:12Z</dcterms:modified>
  <cp:category/>
  <cp:contentStatus/>
</cp:coreProperties>
</file>