
<file path=[Content_Types].xml><?xml version="1.0" encoding="utf-8"?>
<Types xmlns="http://schemas.openxmlformats.org/package/2006/content-types">
  <Override PartName="/xl/tables/table4.xml" ContentType="application/vnd.openxmlformats-officedocument.spreadsheetml.table+xml"/>
  <Override PartName="/xl/tables/table25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tables/table72.xml" ContentType="application/vnd.openxmlformats-officedocument.spreadsheetml.table+xml"/>
  <Override PartName="/xl/tables/table90.xml" ContentType="application/vnd.openxmlformats-officedocument.spreadsheetml.table+xml"/>
  <Override PartName="/xl/tables/table101.xml" ContentType="application/vnd.openxmlformats-officedocument.spreadsheetml.table+xml"/>
  <Override PartName="/xl/tables/table130.xml" ContentType="application/vnd.openxmlformats-officedocument.spreadsheetml.table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tables/table14.xml" ContentType="application/vnd.openxmlformats-officedocument.spreadsheetml.table+xml"/>
  <Override PartName="/xl/tables/table32.xml" ContentType="application/vnd.openxmlformats-officedocument.spreadsheetml.table+xml"/>
  <Override PartName="/xl/tables/table61.xml" ContentType="application/vnd.openxmlformats-officedocument.spreadsheetml.table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tables/table21.xml" ContentType="application/vnd.openxmlformats-officedocument.spreadsheetml.table+xml"/>
  <Override PartName="/xl/tables/table50.xml" ContentType="application/vnd.openxmlformats-officedocument.spreadsheetml.table+xml"/>
  <Default Extension="xml" ContentType="application/xml"/>
  <Override PartName="/xl/tables/table10.xml" ContentType="application/vnd.openxmlformats-officedocument.spreadsheetml.table+xml"/>
  <Override PartName="/xl/tables/table139.xml" ContentType="application/vnd.openxmlformats-officedocument.spreadsheetml.table+xml"/>
  <Override PartName="/xl/worksheets/sheet3.xml" ContentType="application/vnd.openxmlformats-officedocument.spreadsheetml.worksheet+xml"/>
  <Override PartName="/xl/tables/table99.xml" ContentType="application/vnd.openxmlformats-officedocument.spreadsheetml.table+xml"/>
  <Override PartName="/xl/tables/table128.xml" ContentType="application/vnd.openxmlformats-officedocument.spreadsheetml.table+xml"/>
  <Override PartName="/xl/tables/table157.xml" ContentType="application/vnd.openxmlformats-officedocument.spreadsheetml.table+xml"/>
  <Override PartName="/xl/tables/table9.xml" ContentType="application/vnd.openxmlformats-officedocument.spreadsheetml.table+xml"/>
  <Override PartName="/xl/tables/table59.xml" ContentType="application/vnd.openxmlformats-officedocument.spreadsheetml.table+xml"/>
  <Override PartName="/xl/tables/table88.xml" ContentType="application/vnd.openxmlformats-officedocument.spreadsheetml.table+xml"/>
  <Override PartName="/xl/tables/table117.xml" ContentType="application/vnd.openxmlformats-officedocument.spreadsheetml.table+xml"/>
  <Override PartName="/xl/tables/table135.xml" ContentType="application/vnd.openxmlformats-officedocument.spreadsheetml.table+xml"/>
  <Override PartName="/xl/tables/table146.xml" ContentType="application/vnd.openxmlformats-officedocument.spreadsheetml.table+xml"/>
  <Override PartName="/xl/sharedStrings.xml" ContentType="application/vnd.openxmlformats-officedocument.spreadsheetml.sharedStrings+xml"/>
  <Override PartName="/xl/tables/table19.xml" ContentType="application/vnd.openxmlformats-officedocument.spreadsheetml.table+xml"/>
  <Override PartName="/xl/tables/table48.xml" ContentType="application/vnd.openxmlformats-officedocument.spreadsheetml.table+xml"/>
  <Override PartName="/xl/tables/table66.xml" ContentType="application/vnd.openxmlformats-officedocument.spreadsheetml.table+xml"/>
  <Override PartName="/xl/tables/table77.xml" ContentType="application/vnd.openxmlformats-officedocument.spreadsheetml.table+xml"/>
  <Override PartName="/xl/tables/table95.xml" ContentType="application/vnd.openxmlformats-officedocument.spreadsheetml.table+xml"/>
  <Override PartName="/xl/tables/table106.xml" ContentType="application/vnd.openxmlformats-officedocument.spreadsheetml.table+xml"/>
  <Override PartName="/xl/tables/table124.xml" ContentType="application/vnd.openxmlformats-officedocument.spreadsheetml.table+xml"/>
  <Override PartName="/xl/tables/table153.xml" ContentType="application/vnd.openxmlformats-officedocument.spreadsheetml.table+xml"/>
  <Override PartName="/xl/worksheets/sheet18.xml" ContentType="application/vnd.openxmlformats-officedocument.spreadsheetml.worksheet+xml"/>
  <Override PartName="/xl/tables/table5.xml" ContentType="application/vnd.openxmlformats-officedocument.spreadsheetml.table+xml"/>
  <Override PartName="/xl/tables/table26.xml" ContentType="application/vnd.openxmlformats-officedocument.spreadsheetml.table+xml"/>
  <Override PartName="/xl/tables/table37.xml" ContentType="application/vnd.openxmlformats-officedocument.spreadsheetml.table+xml"/>
  <Override PartName="/xl/tables/table55.xml" ContentType="application/vnd.openxmlformats-officedocument.spreadsheetml.table+xml"/>
  <Override PartName="/xl/tables/table73.xml" ContentType="application/vnd.openxmlformats-officedocument.spreadsheetml.table+xml"/>
  <Override PartName="/xl/tables/table84.xml" ContentType="application/vnd.openxmlformats-officedocument.spreadsheetml.table+xml"/>
  <Override PartName="/xl/tables/table113.xml" ContentType="application/vnd.openxmlformats-officedocument.spreadsheetml.table+xml"/>
  <Override PartName="/xl/tables/table131.xml" ContentType="application/vnd.openxmlformats-officedocument.spreadsheetml.table+xml"/>
  <Override PartName="/xl/tables/table142.xml" ContentType="application/vnd.openxmlformats-officedocument.spreadsheetml.table+xml"/>
  <Override PartName="/xl/tables/table160.xml" ContentType="application/vnd.openxmlformats-officedocument.spreadsheetml.table+xml"/>
  <Override PartName="/xl/tables/table15.xml" ContentType="application/vnd.openxmlformats-officedocument.spreadsheetml.table+xml"/>
  <Override PartName="/xl/tables/table44.xml" ContentType="application/vnd.openxmlformats-officedocument.spreadsheetml.table+xml"/>
  <Override PartName="/xl/tables/table62.xml" ContentType="application/vnd.openxmlformats-officedocument.spreadsheetml.table+xml"/>
  <Override PartName="/xl/tables/table91.xml" ContentType="application/vnd.openxmlformats-officedocument.spreadsheetml.table+xml"/>
  <Override PartName="/xl/tables/table102.xml" ContentType="application/vnd.openxmlformats-officedocument.spreadsheetml.table+xml"/>
  <Override PartName="/xl/tables/table120.xml" ContentType="application/vnd.openxmlformats-officedocument.spreadsheetml.table+xml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51.xml" ContentType="application/vnd.openxmlformats-officedocument.spreadsheetml.table+xml"/>
  <Override PartName="/xl/tables/table80.xml" ContentType="application/vnd.openxmlformats-officedocument.spreadsheetml.table+xml"/>
  <Override PartName="/xl/worksheets/sheet8.xml" ContentType="application/vnd.openxmlformats-officedocument.spreadsheetml.worksheet+xml"/>
  <Override PartName="/xl/tables/table1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tables/table158.xml" ContentType="application/vnd.openxmlformats-officedocument.spreadsheetml.table+xml"/>
  <Override PartName="/docProps/app.xml" ContentType="application/vnd.openxmlformats-officedocument.extended-properties+xml"/>
  <Override PartName="/xl/tables/table89.xml" ContentType="application/vnd.openxmlformats-officedocument.spreadsheetml.table+xml"/>
  <Override PartName="/xl/tables/table129.xml" ContentType="application/vnd.openxmlformats-officedocument.spreadsheetml.table+xml"/>
  <Override PartName="/xl/tables/table147.xml" ContentType="application/vnd.openxmlformats-officedocument.spreadsheetml.table+xml"/>
  <Override PartName="/xl/tables/table49.xml" ContentType="application/vnd.openxmlformats-officedocument.spreadsheetml.table+xml"/>
  <Override PartName="/xl/tables/table78.xml" ContentType="application/vnd.openxmlformats-officedocument.spreadsheetml.table+xml"/>
  <Override PartName="/xl/tables/table96.xml" ContentType="application/vnd.openxmlformats-officedocument.spreadsheetml.table+xml"/>
  <Override PartName="/xl/tables/table107.xml" ContentType="application/vnd.openxmlformats-officedocument.spreadsheetml.table+xml"/>
  <Override PartName="/xl/tables/table118.xml" ContentType="application/vnd.openxmlformats-officedocument.spreadsheetml.table+xml"/>
  <Override PartName="/xl/tables/table136.xml" ContentType="application/vnd.openxmlformats-officedocument.spreadsheetml.table+xml"/>
  <Override PartName="/xl/tables/table154.xml" ContentType="application/vnd.openxmlformats-officedocument.spreadsheetml.table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tables/table38.xml" ContentType="application/vnd.openxmlformats-officedocument.spreadsheetml.table+xml"/>
  <Override PartName="/xl/tables/table67.xml" ContentType="application/vnd.openxmlformats-officedocument.spreadsheetml.table+xml"/>
  <Override PartName="/xl/tables/table85.xml" ContentType="application/vnd.openxmlformats-officedocument.spreadsheetml.table+xml"/>
  <Override PartName="/xl/tables/table114.xml" ContentType="application/vnd.openxmlformats-officedocument.spreadsheetml.table+xml"/>
  <Override PartName="/xl/tables/table125.xml" ContentType="application/vnd.openxmlformats-officedocument.spreadsheetml.table+xml"/>
  <Override PartName="/xl/tables/table143.xml" ContentType="application/vnd.openxmlformats-officedocument.spreadsheetml.table+xml"/>
  <Override PartName="/xl/tables/table6.xml" ContentType="application/vnd.openxmlformats-officedocument.spreadsheetml.table+xml"/>
  <Override PartName="/xl/tables/table27.xml" ContentType="application/vnd.openxmlformats-officedocument.spreadsheetml.table+xml"/>
  <Override PartName="/xl/tables/table45.xml" ContentType="application/vnd.openxmlformats-officedocument.spreadsheetml.table+xml"/>
  <Override PartName="/xl/tables/table56.xml" ContentType="application/vnd.openxmlformats-officedocument.spreadsheetml.table+xml"/>
  <Override PartName="/xl/tables/table74.xml" ContentType="application/vnd.openxmlformats-officedocument.spreadsheetml.table+xml"/>
  <Override PartName="/xl/tables/table92.xml" ContentType="application/vnd.openxmlformats-officedocument.spreadsheetml.table+xml"/>
  <Override PartName="/xl/tables/table103.xml" ContentType="application/vnd.openxmlformats-officedocument.spreadsheetml.table+xml"/>
  <Override PartName="/xl/tables/table132.xml" ContentType="application/vnd.openxmlformats-officedocument.spreadsheetml.table+xml"/>
  <Override PartName="/xl/tables/table150.xml" ContentType="application/vnd.openxmlformats-officedocument.spreadsheetml.table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tables/table16.xml" ContentType="application/vnd.openxmlformats-officedocument.spreadsheetml.table+xml"/>
  <Override PartName="/xl/tables/table34.xml" ContentType="application/vnd.openxmlformats-officedocument.spreadsheetml.table+xml"/>
  <Override PartName="/xl/tables/table63.xml" ContentType="application/vnd.openxmlformats-officedocument.spreadsheetml.table+xml"/>
  <Override PartName="/xl/tables/table81.xml" ContentType="application/vnd.openxmlformats-officedocument.spreadsheetml.table+xml"/>
  <Override PartName="/xl/tables/table110.xml" ContentType="application/vnd.openxmlformats-officedocument.spreadsheetml.table+xml"/>
  <Override PartName="/xl/tables/table121.xml" ContentType="application/vnd.openxmlformats-officedocument.spreadsheetml.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tables/table2.xml" ContentType="application/vnd.openxmlformats-officedocument.spreadsheetml.table+xml"/>
  <Override PartName="/xl/tables/table23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tables/table70.xml" ContentType="application/vnd.openxmlformats-officedocument.spreadsheetml.table+xml"/>
  <Override PartName="/xl/worksheets/sheet11.xml" ContentType="application/vnd.openxmlformats-officedocument.spreadsheetml.worksheet+xml"/>
  <Override PartName="/xl/tables/table12.xml" ContentType="application/vnd.openxmlformats-officedocument.spreadsheetml.table+xml"/>
  <Override PartName="/xl/tables/table30.xml" ContentType="application/vnd.openxmlformats-officedocument.spreadsheetml.table+xml"/>
  <Default Extension="rels" ContentType="application/vnd.openxmlformats-package.relationships+xml"/>
  <Override PartName="/xl/worksheets/sheet5.xml" ContentType="application/vnd.openxmlformats-officedocument.spreadsheetml.worksheet+xml"/>
  <Override PartName="/xl/tables/table159.xml" ContentType="application/vnd.openxmlformats-officedocument.spreadsheetml.table+xml"/>
  <Override PartName="/xl/tables/table119.xml" ContentType="application/vnd.openxmlformats-officedocument.spreadsheetml.table+xml"/>
  <Override PartName="/xl/tables/table137.xml" ContentType="application/vnd.openxmlformats-officedocument.spreadsheetml.table+xml"/>
  <Override PartName="/xl/tables/table148.xml" ContentType="application/vnd.openxmlformats-officedocument.spreadsheetml.table+xml"/>
  <Override PartName="/xl/worksheets/sheet1.xml" ContentType="application/vnd.openxmlformats-officedocument.spreadsheetml.worksheet+xml"/>
  <Override PartName="/xl/tables/table68.xml" ContentType="application/vnd.openxmlformats-officedocument.spreadsheetml.table+xml"/>
  <Override PartName="/xl/tables/table79.xml" ContentType="application/vnd.openxmlformats-officedocument.spreadsheetml.table+xml"/>
  <Override PartName="/xl/tables/table97.xml" ContentType="application/vnd.openxmlformats-officedocument.spreadsheetml.table+xml"/>
  <Override PartName="/xl/tables/table108.xml" ContentType="application/vnd.openxmlformats-officedocument.spreadsheetml.table+xml"/>
  <Override PartName="/xl/tables/table126.xml" ContentType="application/vnd.openxmlformats-officedocument.spreadsheetml.table+xml"/>
  <Override PartName="/xl/tables/table155.xml" ContentType="application/vnd.openxmlformats-officedocument.spreadsheetml.table+xml"/>
  <Override PartName="/xl/tables/table7.xml" ContentType="application/vnd.openxmlformats-officedocument.spreadsheetml.table+xml"/>
  <Override PartName="/xl/tables/table39.xml" ContentType="application/vnd.openxmlformats-officedocument.spreadsheetml.table+xml"/>
  <Override PartName="/xl/tables/table57.xml" ContentType="application/vnd.openxmlformats-officedocument.spreadsheetml.table+xml"/>
  <Override PartName="/xl/tables/table86.xml" ContentType="application/vnd.openxmlformats-officedocument.spreadsheetml.table+xml"/>
  <Override PartName="/xl/tables/table115.xml" ContentType="application/vnd.openxmlformats-officedocument.spreadsheetml.table+xml"/>
  <Override PartName="/xl/tables/table133.xml" ContentType="application/vnd.openxmlformats-officedocument.spreadsheetml.table+xml"/>
  <Override PartName="/xl/tables/table144.xml" ContentType="application/vnd.openxmlformats-officedocument.spreadsheetml.table+xml"/>
  <Override PartName="/xl/tables/table17.xml" ContentType="application/vnd.openxmlformats-officedocument.spreadsheetml.table+xml"/>
  <Override PartName="/xl/tables/table28.xml" ContentType="application/vnd.openxmlformats-officedocument.spreadsheetml.table+xml"/>
  <Override PartName="/xl/tables/table46.xml" ContentType="application/vnd.openxmlformats-officedocument.spreadsheetml.table+xml"/>
  <Override PartName="/xl/tables/table64.xml" ContentType="application/vnd.openxmlformats-officedocument.spreadsheetml.table+xml"/>
  <Override PartName="/xl/tables/table75.xml" ContentType="application/vnd.openxmlformats-officedocument.spreadsheetml.table+xml"/>
  <Override PartName="/xl/tables/table93.xml" ContentType="application/vnd.openxmlformats-officedocument.spreadsheetml.table+xml"/>
  <Override PartName="/xl/tables/table104.xml" ContentType="application/vnd.openxmlformats-officedocument.spreadsheetml.table+xml"/>
  <Override PartName="/xl/tables/table122.xml" ContentType="application/vnd.openxmlformats-officedocument.spreadsheetml.table+xml"/>
  <Override PartName="/xl/tables/table140.xml" ContentType="application/vnd.openxmlformats-officedocument.spreadsheetml.table+xml"/>
  <Override PartName="/xl/tables/table151.xml" ContentType="application/vnd.openxmlformats-officedocument.spreadsheetml.table+xml"/>
  <Override PartName="/xl/worksheets/sheet16.xml" ContentType="application/vnd.openxmlformats-officedocument.spreadsheetml.worksheet+xml"/>
  <Override PartName="/xl/tables/table3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53.xml" ContentType="application/vnd.openxmlformats-officedocument.spreadsheetml.table+xml"/>
  <Override PartName="/xl/tables/table71.xml" ContentType="application/vnd.openxmlformats-officedocument.spreadsheetml.table+xml"/>
  <Override PartName="/xl/tables/table82.xml" ContentType="application/vnd.openxmlformats-officedocument.spreadsheetml.table+xml"/>
  <Override PartName="/xl/tables/table111.xml" ContentType="application/vnd.openxmlformats-officedocument.spreadsheetml.table+xml"/>
  <Override PartName="/xl/tables/table13.xml" ContentType="application/vnd.openxmlformats-officedocument.spreadsheetml.table+xml"/>
  <Override PartName="/xl/tables/table42.xml" ContentType="application/vnd.openxmlformats-officedocument.spreadsheetml.table+xml"/>
  <Override PartName="/xl/tables/table60.xml" ContentType="application/vnd.openxmlformats-officedocument.spreadsheetml.table+xml"/>
  <Override PartName="/xl/tables/table100.xml" ContentType="application/vnd.openxmlformats-officedocument.spreadsheetml.table+xml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149.xml" ContentType="application/vnd.openxmlformats-officedocument.spreadsheetml.table+xml"/>
  <Override PartName="/xl/worksheets/sheet2.xml" ContentType="application/vnd.openxmlformats-officedocument.spreadsheetml.worksheet+xml"/>
  <Override PartName="/xl/tables/table109.xml" ContentType="application/vnd.openxmlformats-officedocument.spreadsheetml.table+xml"/>
  <Override PartName="/xl/tables/table138.xml" ContentType="application/vnd.openxmlformats-officedocument.spreadsheetml.table+xml"/>
  <Override PartName="/xl/tables/table156.xml" ContentType="application/vnd.openxmlformats-officedocument.spreadsheetml.table+xml"/>
  <Override PartName="/xl/tables/table69.xml" ContentType="application/vnd.openxmlformats-officedocument.spreadsheetml.table+xml"/>
  <Override PartName="/xl/tables/table87.xml" ContentType="application/vnd.openxmlformats-officedocument.spreadsheetml.table+xml"/>
  <Override PartName="/xl/tables/table98.xml" ContentType="application/vnd.openxmlformats-officedocument.spreadsheetml.table+xml"/>
  <Override PartName="/xl/tables/table116.xml" ContentType="application/vnd.openxmlformats-officedocument.spreadsheetml.table+xml"/>
  <Override PartName="/xl/tables/table127.xml" ContentType="application/vnd.openxmlformats-officedocument.spreadsheetml.table+xml"/>
  <Override PartName="/xl/tables/table145.xml" ContentType="application/vnd.openxmlformats-officedocument.spreadsheetml.table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47.xml" ContentType="application/vnd.openxmlformats-officedocument.spreadsheetml.table+xml"/>
  <Override PartName="/xl/tables/table58.xml" ContentType="application/vnd.openxmlformats-officedocument.spreadsheetml.table+xml"/>
  <Override PartName="/xl/tables/table76.xml" ContentType="application/vnd.openxmlformats-officedocument.spreadsheetml.table+xml"/>
  <Override PartName="/xl/tables/table94.xml" ContentType="application/vnd.openxmlformats-officedocument.spreadsheetml.table+xml"/>
  <Override PartName="/xl/tables/table105.xml" ContentType="application/vnd.openxmlformats-officedocument.spreadsheetml.table+xml"/>
  <Override PartName="/xl/tables/table134.xml" ContentType="application/vnd.openxmlformats-officedocument.spreadsheetml.table+xml"/>
  <Override PartName="/xl/tables/table152.xml" ContentType="application/vnd.openxmlformats-officedocument.spreadsheetml.table+xml"/>
  <Override PartName="/xl/worksheets/sheet17.xml" ContentType="application/vnd.openxmlformats-officedocument.spreadsheetml.worksheet+xml"/>
  <Override PartName="/xl/tables/table18.xml" ContentType="application/vnd.openxmlformats-officedocument.spreadsheetml.table+xml"/>
  <Override PartName="/xl/tables/table36.xml" ContentType="application/vnd.openxmlformats-officedocument.spreadsheetml.table+xml"/>
  <Override PartName="/xl/tables/table65.xml" ContentType="application/vnd.openxmlformats-officedocument.spreadsheetml.table+xml"/>
  <Override PartName="/xl/tables/table83.xml" ContentType="application/vnd.openxmlformats-officedocument.spreadsheetml.table+xml"/>
  <Override PartName="/xl/tables/table112.xml" ContentType="application/vnd.openxmlformats-officedocument.spreadsheetml.table+xml"/>
  <Override PartName="/xl/tables/table123.xml" ContentType="application/vnd.openxmlformats-officedocument.spreadsheetml.table+xml"/>
  <Override PartName="/xl/tables/table14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30" windowWidth="18915" windowHeight="11535" firstSheet="16" activeTab="19"/>
  </bookViews>
  <sheets>
    <sheet name="28.04.2023                " sheetId="177" r:id="rId1"/>
    <sheet name="27.04.2023                " sheetId="176" r:id="rId2"/>
    <sheet name="26.04.2023                " sheetId="175" r:id="rId3"/>
    <sheet name="25.04.2023               " sheetId="174" r:id="rId4"/>
    <sheet name="24.04.2023               " sheetId="173" r:id="rId5"/>
    <sheet name="21.04.2023               " sheetId="172" r:id="rId6"/>
    <sheet name="20.04.2023               " sheetId="171" r:id="rId7"/>
    <sheet name="19.04.2023               " sheetId="170" r:id="rId8"/>
    <sheet name="18.04.2023              " sheetId="169" r:id="rId9"/>
    <sheet name="17.04.2023              " sheetId="168" r:id="rId10"/>
    <sheet name="14.04.2023              " sheetId="167" r:id="rId11"/>
    <sheet name="13.04.2023              " sheetId="166" r:id="rId12"/>
    <sheet name="12.04.2023              " sheetId="165" r:id="rId13"/>
    <sheet name="11.04.2023             " sheetId="164" r:id="rId14"/>
    <sheet name="10.04.2023             " sheetId="163" r:id="rId15"/>
    <sheet name="07.04.2023             " sheetId="162" r:id="rId16"/>
    <sheet name="06.04.2023             " sheetId="161" r:id="rId17"/>
    <sheet name="05.04.2023             " sheetId="160" r:id="rId18"/>
    <sheet name="04.04.2023            " sheetId="159" r:id="rId19"/>
    <sheet name="03.04.2023            " sheetId="158" r:id="rId20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177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76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75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74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73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72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71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70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69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68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67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66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65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64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63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62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61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60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59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58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</calcChain>
</file>

<file path=xl/sharedStrings.xml><?xml version="1.0" encoding="utf-8"?>
<sst xmlns="http://schemas.openxmlformats.org/spreadsheetml/2006/main" count="3083" uniqueCount="176">
  <si>
    <t>Отчет работы сборочного участка за</t>
  </si>
  <si>
    <t>Бригада 1</t>
  </si>
  <si>
    <t>2</t>
  </si>
  <si>
    <t>Замки</t>
  </si>
  <si>
    <t>А</t>
  </si>
  <si>
    <t>Б</t>
  </si>
  <si>
    <t>Г</t>
  </si>
  <si>
    <t>Д=А*Г</t>
  </si>
  <si>
    <t>Фамилия
работника</t>
  </si>
  <si>
    <t>Отработано,
час</t>
  </si>
  <si>
    <t>Позиция(цвет)</t>
  </si>
  <si>
    <t>Трудоемкость
одной шт, мин</t>
  </si>
  <si>
    <t>План, шт.</t>
  </si>
  <si>
    <t>Сделано, шт</t>
  </si>
  <si>
    <t>Трудоемкость 
сделанного
,мин</t>
  </si>
  <si>
    <t>Верт</t>
  </si>
  <si>
    <t>Воробьев</t>
  </si>
  <si>
    <t>Реальная 
трудоемкость</t>
  </si>
  <si>
    <t>Производительность 
бригады,%</t>
  </si>
  <si>
    <t>Плановая 
трудоемкость
сделанного,мин</t>
  </si>
  <si>
    <t>Бригада 2</t>
  </si>
  <si>
    <t>Савельева</t>
  </si>
  <si>
    <t>Шепталова</t>
  </si>
  <si>
    <t>Бригада 3</t>
  </si>
  <si>
    <t>Плотникова</t>
  </si>
  <si>
    <t>Петерман</t>
  </si>
  <si>
    <t>Модуль</t>
  </si>
  <si>
    <t>Модуль2</t>
  </si>
  <si>
    <t>Позиция</t>
  </si>
  <si>
    <t>М1</t>
  </si>
  <si>
    <t>Поклад</t>
  </si>
  <si>
    <t>М2</t>
  </si>
  <si>
    <t>Доп.информация</t>
  </si>
  <si>
    <t>Кнопка</t>
  </si>
  <si>
    <t>Доп. Инфрмация</t>
  </si>
  <si>
    <t>Изделие
(цвет)</t>
  </si>
  <si>
    <t>Трудоемкость 
одной шт.
мин</t>
  </si>
  <si>
    <t>Сделано, шт.</t>
  </si>
  <si>
    <t xml:space="preserve">EXITka </t>
  </si>
  <si>
    <t>Циклоп</t>
  </si>
  <si>
    <t>PUSHka</t>
  </si>
  <si>
    <t xml:space="preserve"> </t>
  </si>
  <si>
    <t xml:space="preserve">KH-1 light
 </t>
  </si>
  <si>
    <t>КН-1</t>
  </si>
  <si>
    <t>КН 11.10 ЛКД</t>
  </si>
  <si>
    <t>TS click</t>
  </si>
  <si>
    <t>TS click light</t>
  </si>
  <si>
    <t>Циклоп ИК</t>
  </si>
  <si>
    <t>Циклоп ТМ</t>
  </si>
  <si>
    <t>Столбец1</t>
  </si>
  <si>
    <t>Столбец4</t>
  </si>
  <si>
    <t>Фамилия 
работника</t>
  </si>
  <si>
    <t>Попова</t>
  </si>
  <si>
    <t>Васильева</t>
  </si>
  <si>
    <t>Андреева</t>
  </si>
  <si>
    <t>Реальная 
трудоемкость,мин</t>
  </si>
  <si>
    <t>Производительность
бригады,%</t>
  </si>
  <si>
    <t>Столбец2</t>
  </si>
  <si>
    <t>Столбец3</t>
  </si>
  <si>
    <t>Доп. работы</t>
  </si>
  <si>
    <t>Фамилия работника</t>
  </si>
  <si>
    <t>Вид деятельности</t>
  </si>
  <si>
    <t>Отработано,час</t>
  </si>
  <si>
    <t xml:space="preserve">Андреева </t>
  </si>
  <si>
    <t xml:space="preserve">М1-300 сер </t>
  </si>
  <si>
    <t xml:space="preserve">ник Попова </t>
  </si>
  <si>
    <t xml:space="preserve">м/а Васильева </t>
  </si>
  <si>
    <t>Павлова  Е</t>
  </si>
  <si>
    <t>оц-ка</t>
  </si>
  <si>
    <t xml:space="preserve">Скобелева </t>
  </si>
  <si>
    <t xml:space="preserve">М1-300 бел </t>
  </si>
  <si>
    <t>Бев К17/2-280-220 20 шт(сдано)</t>
  </si>
  <si>
    <t xml:space="preserve">М2-300  сер ЛКД </t>
  </si>
  <si>
    <t>М1-400  кор</t>
  </si>
  <si>
    <t>Павлова Е</t>
  </si>
  <si>
    <t xml:space="preserve">М1-500  сер </t>
  </si>
  <si>
    <t xml:space="preserve">М2-300 сер </t>
  </si>
  <si>
    <t xml:space="preserve">М2-300  сер  ЛКД </t>
  </si>
  <si>
    <t xml:space="preserve">бел Попова </t>
  </si>
  <si>
    <t xml:space="preserve">Васильева </t>
  </si>
  <si>
    <t>покраска шайб</t>
  </si>
  <si>
    <t>Арефьева</t>
  </si>
  <si>
    <t>14ч(04.05,08.05)</t>
  </si>
  <si>
    <t>(02.05-6.05)</t>
  </si>
  <si>
    <t>М2-500  бел</t>
  </si>
  <si>
    <t>М2-500  сер</t>
  </si>
  <si>
    <t>М2-300  сер</t>
  </si>
  <si>
    <t>Бев К17/2-280-220 20 шт.(сдано)</t>
  </si>
  <si>
    <t>М1-150  бел L</t>
  </si>
  <si>
    <t xml:space="preserve">М1-150  бел </t>
  </si>
  <si>
    <t xml:space="preserve">М2-400 сер </t>
  </si>
  <si>
    <t>М1-500  бел</t>
  </si>
  <si>
    <t xml:space="preserve">с/а Васильева </t>
  </si>
  <si>
    <t>Бев7 К17/2-280-220 20 шт.(сдано)</t>
  </si>
  <si>
    <t>М1-150  бел</t>
  </si>
  <si>
    <t>М1-150  сер L</t>
  </si>
  <si>
    <t>М1-400  м/а</t>
  </si>
  <si>
    <t xml:space="preserve">М1-300  бел </t>
  </si>
  <si>
    <t>Бев К17-280-220 20 шт.(сдано)</t>
  </si>
  <si>
    <t>М1-300  сер</t>
  </si>
  <si>
    <t>М2-400  сер</t>
  </si>
  <si>
    <t>М1-150  чер L</t>
  </si>
  <si>
    <t>М1-150  с/а L</t>
  </si>
  <si>
    <t>М1-500  сер</t>
  </si>
  <si>
    <t>М1-400  сер</t>
  </si>
  <si>
    <t xml:space="preserve">чер Попова </t>
  </si>
  <si>
    <t>Бев К17/2-280-220 2 шт(сдано), К17/-250-12 16 шт(сдано).</t>
  </si>
  <si>
    <t xml:space="preserve">М1-300  сер </t>
  </si>
  <si>
    <t>М1-300  чер</t>
  </si>
  <si>
    <t>М1-500  кор</t>
  </si>
  <si>
    <t>М2-300  кор</t>
  </si>
  <si>
    <t>Столбец5</t>
  </si>
  <si>
    <t>Бев К17/2-280-220 20 шт (сдано)</t>
  </si>
  <si>
    <t>3,5 ч 22.04</t>
  </si>
  <si>
    <t>М1-300  кор</t>
  </si>
  <si>
    <t>М1-200  чер L</t>
  </si>
  <si>
    <t>М1-200  с/а L</t>
  </si>
  <si>
    <t>домофоны</t>
  </si>
  <si>
    <t>Любимова</t>
  </si>
  <si>
    <t>PRO EM черн 7 шт, PRO TM чер 3 шт.</t>
  </si>
  <si>
    <t xml:space="preserve">Попова </t>
  </si>
  <si>
    <t>покраска колпаков</t>
  </si>
  <si>
    <t>М2-400 с/а</t>
  </si>
  <si>
    <t>Бев К17/2-280-220 20шт (сдано)</t>
  </si>
  <si>
    <t>1 ч уборка</t>
  </si>
  <si>
    <t>М1-200 бел L</t>
  </si>
  <si>
    <t>М1-200  сер L</t>
  </si>
  <si>
    <t>М2-400  с/а</t>
  </si>
  <si>
    <t xml:space="preserve">М1-300  кор </t>
  </si>
  <si>
    <t>М1-400  чер</t>
  </si>
  <si>
    <t>колпаки</t>
  </si>
  <si>
    <t>М1-200  бел L</t>
  </si>
  <si>
    <t>М1-200  сер  L</t>
  </si>
  <si>
    <t>М1-500 кор</t>
  </si>
  <si>
    <t>М1-200  кор L</t>
  </si>
  <si>
    <t>М1-200  сер</t>
  </si>
  <si>
    <t xml:space="preserve">кожа Васильева </t>
  </si>
  <si>
    <t xml:space="preserve">чер Васильева </t>
  </si>
  <si>
    <t>покр. колпаков</t>
  </si>
  <si>
    <t>М1-150  кор L</t>
  </si>
  <si>
    <t xml:space="preserve">метал. Васильева </t>
  </si>
  <si>
    <t>покраска  колпаков</t>
  </si>
  <si>
    <t>Бев К17/2-280-220 18 шт+20 шт(сдано)</t>
  </si>
  <si>
    <t>покраска заказа Лисичкину</t>
  </si>
  <si>
    <t>Гаврилова</t>
  </si>
  <si>
    <t xml:space="preserve"> оц-ка</t>
  </si>
  <si>
    <t>Скобелева</t>
  </si>
  <si>
    <t>М1-300  бел</t>
  </si>
  <si>
    <t xml:space="preserve">бел  Васильева </t>
  </si>
  <si>
    <t>Бев К17/2-280-220 18 шт.</t>
  </si>
  <si>
    <t xml:space="preserve">М2-400  сер </t>
  </si>
  <si>
    <t>TSML300RU1 кор</t>
  </si>
  <si>
    <t xml:space="preserve">бел Васильева </t>
  </si>
  <si>
    <t>Бев К17/2-280-220 18шт.( сдано 16 шт)</t>
  </si>
  <si>
    <t>М1-300  с/а</t>
  </si>
  <si>
    <t>М1-150  сер</t>
  </si>
  <si>
    <t>TS ML 300RU 1 кор</t>
  </si>
  <si>
    <t>4 ч 8.04</t>
  </si>
  <si>
    <t xml:space="preserve"> с/а Андреева </t>
  </si>
  <si>
    <t xml:space="preserve">50 черн, 50 сер Попова </t>
  </si>
  <si>
    <t>4,5(9.04)</t>
  </si>
  <si>
    <t>домофон  PRO TM с/а 5 шт, PROV ЕМ с/а 1 шт</t>
  </si>
  <si>
    <t>М1-400  бел</t>
  </si>
  <si>
    <t xml:space="preserve">М2-300  сер </t>
  </si>
  <si>
    <t>ник Попова</t>
  </si>
  <si>
    <t xml:space="preserve"> м/а Андреева </t>
  </si>
  <si>
    <t>подготовка к окрашиванию деталей Лисичкину</t>
  </si>
  <si>
    <t>лак кол-ки</t>
  </si>
  <si>
    <t xml:space="preserve">М1-400  бел </t>
  </si>
  <si>
    <t>М1-150  бел ПОСМ</t>
  </si>
  <si>
    <t xml:space="preserve"> черн Андреева </t>
  </si>
  <si>
    <t>М1-400  с/а</t>
  </si>
  <si>
    <t>М1-150  ПОСМ</t>
  </si>
  <si>
    <t xml:space="preserve">м/а Андреева </t>
  </si>
  <si>
    <t>мет сер. Васильева</t>
  </si>
  <si>
    <t xml:space="preserve"> ник Андреева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</si>
</sst>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rgb="FF000000"/>
      <name val="Calibri"/>
    </font>
    <font>
      <sz val="6"/>
      <name val="Yu Gothic"/>
      <family val="2"/>
      <charset val="128"/>
    </font>
    <font>
      <b/>
      <sz val="11"/>
      <color theme="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31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0" xfId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2" fontId="0" fillId="0" borderId="0" xfId="0" applyNumberFormat="1"/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/>
    <xf numFmtId="0" fontId="0" fillId="0" borderId="5" xfId="0" applyBorder="1"/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7" fillId="3" borderId="0" xfId="0" applyFont="1" applyFill="1" applyAlignment="1">
      <alignment horizontal="center" wrapText="1"/>
    </xf>
    <xf numFmtId="16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Акцент1" xfId="1" builtinId="29"/>
    <cellStyle name="Обычный" xfId="0" builtinId="0"/>
  </cellStyles>
  <dxfs count="96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29" name="Таблица1145811172023262932353841442581114172023262932353841444750258111417202326293235384144535659626568258111417203162330373044515865727986931001071141211281352916233037445158657279869310010711429162330371211281351421491561631701771841911982052122192330" displayName="Таблица1145811172023262932353841442581114172023262932353841444750258111417202326293235384144535659626568258111417203162330373044515865727986931001071141211281352916233037445158657279869310010711429162330371211281351421491561631701771841911982052122192330" ref="A54:F66" totalsRowShown="0" headerRowDxfId="960">
  <autoFilter ref="A54:F66"/>
  <tableColumns count="6">
    <tableColumn id="1" name="Кнопка" dataDxfId="959"/>
    <tableColumn id="2" name="А" dataDxfId="958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30" name="Таблица2156912182124273033363942453691215182124273033363942454851369121518212427303336394245545760636669369121518215172431383145525966738087941011081151221291363101724313845525966738087941011081153101724313812212913614315015716417117818519219920621322331" displayName="Таблица2156912182124273033363942453691215182124273033363942454851369121518212427303336394245545760636669369121518215172431383145525966738087941011081151221291363101724313845525966738087941011081153101724313812212913614315015716417117818519219920621322331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31" name="Таблица3167101319222528313437404346471013161922252831343740434649524710131619222528313437404346555861646770471013161922818253239324653606774818895102109116123130137411182532394653606774818895102109116411182532391231301371441511581651721791861932002072332" displayName="Таблица3167101319222528313437404346471013161922252831343740434649524710131619222528313437404346555861646770471013161922818253239324653606774818895102109116123130137411182532394653606774818895102109116411182532391231301371441511581651721791861932002072332" ref="A86:D93" totalsRowShown="0">
  <autoFilter ref="A86:D9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332" name="Таблица5919263340334754616875828996103110117124131138512192633404754616875828996103110117512192633401241311381451521591661731801871942012082152222292362432505121926334047546168758289961031101171245121926334014515215916617318018719420120821522222951219333" displayName="Таблица5919263340334754616875828996103110117124131138512192633404754616875828996103110117512192633401241311381451521591661731801871942012082152222292362432505121926334047546168758289961031101171245121926334014515215916617318018719420120821522222951219333" ref="A3:G11" totalsRowShown="0" headerRowDxfId="957" dataDxfId="956" tableBorderDxfId="955">
  <autoFilter ref="A3:G11"/>
  <tableColumns count="7">
    <tableColumn id="1" name="Бригада 1" dataDxfId="954"/>
    <tableColumn id="3" name="2"/>
    <tableColumn id="4" name="Замки" dataDxfId="953"/>
    <tableColumn id="5" name="А" dataDxfId="952"/>
    <tableColumn id="6" name="Б" dataDxfId="951"/>
    <tableColumn id="8" name="Г" dataDxfId="950"/>
    <tableColumn id="9" name="Д=А*Г" dataDxfId="949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333" name="Таблица5710202734413448556269768390971041111181251321396132027344148556269768390971041111186132027344112513213914615316016717418118819520220921622323023724425161320273441485562697683909710411111812561320273441146153160167174181188195202209216223230613334" displayName="Таблица5710202734413448556269768390971041111181251321396132027344148556269768390971041111186132027344112513213914615316016717418118819520220921622323023724425161320273441485562697683909710411111812561320273441146153160167174181188195202209216223230613334" ref="A13:G21" totalsRowShown="0" headerRowDxfId="948" dataDxfId="947" tableBorderDxfId="946">
  <autoFilter ref="A13:G21"/>
  <tableColumns count="7">
    <tableColumn id="1" name="Бригада 2" dataDxfId="945"/>
    <tableColumn id="3" name="2"/>
    <tableColumn id="4" name="Замки" dataDxfId="944"/>
    <tableColumn id="5" name="А" dataDxfId="943"/>
    <tableColumn id="6" name="Б" dataDxfId="942"/>
    <tableColumn id="8" name="Г" dataDxfId="941"/>
    <tableColumn id="9" name="Д=А*Г" dataDxfId="940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334" name="Таблица5741121283542354956637077849198105112119126133140714212835424956637077849198105112119714212835421261331401471541611681751821891962032102172242312382452527142128354249566370778491981051121191267142128354214715416116817518218919620321021722423171335" displayName="Таблица5741121283542354956637077849198105112119126133140714212835424956637077849198105112119714212835421261331401471541611681751821891962032102172242312382452527142128354249566370778491981051121191267142128354214715416116817518218919620321021722423171335" ref="A32:G40" totalsRowShown="0" headerRowDxfId="939" dataDxfId="938" tableBorderDxfId="937">
  <autoFilter ref="A32:G40"/>
  <tableColumns count="7">
    <tableColumn id="1" name="Бригада 3" dataDxfId="936"/>
    <tableColumn id="3" name="2"/>
    <tableColumn id="4" name="Замки" dataDxfId="935"/>
    <tableColumn id="5" name="А" dataDxfId="934"/>
    <tableColumn id="6" name="Б" dataDxfId="933"/>
    <tableColumn id="8" name="Г" dataDxfId="932"/>
    <tableColumn id="9" name="Д=А*Г" dataDxfId="931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335" name="Таблица5742152229364336505764717885929910611312012713414181522293643505764717885929910611312081522293643127134141148155162169176183190197204211218225232239246253815222936435057647178859299106113120127815222936431481551621691761831901972042112182252328336" displayName="Таблица5742152229364336505764717885929910611312012713414181522293643505764717885929910611312081522293643127134141148155162169176183190197204211218225232239246253815222936435057647178859299106113120127815222936431481551621691761831901972042112182252328336" ref="A43:G49" totalsRowShown="0" headerRowDxfId="930" dataDxfId="929" tableBorderDxfId="928">
  <autoFilter ref="A43:G49"/>
  <tableColumns count="7">
    <tableColumn id="1" name="Модуль" dataDxfId="927"/>
    <tableColumn id="3" name="2"/>
    <tableColumn id="4" name="Модуль2" dataDxfId="926"/>
    <tableColumn id="5" name="А" dataDxfId="925"/>
    <tableColumn id="6" name="Б" dataDxfId="924"/>
    <tableColumn id="8" name="Г" dataDxfId="923"/>
    <tableColumn id="9" name="Д=А*Г" dataDxfId="922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336" name="Таблица5710202734413448556269768390971041111181251321396132027344148556269768390971041111186132027344112513213914615316016717418118819520220921622323023724425161320273441485562697683909710411111812561320273441146153160167174181188195202209216223230613337" displayName="Таблица5710202734413448556269768390971041111181251321396132027344148556269768390971041111186132027344112513213914615316016717418118819520220921622323023724425161320273441485562697683909710411111812561320273441146153160167174181188195202209216223230613337" ref="A22:G30" totalsRowShown="0" headerRowDxfId="921" dataDxfId="920" tableBorderDxfId="919">
  <autoFilter ref="A22:G30"/>
  <tableColumns count="7">
    <tableColumn id="1" name="Бригада 2" dataDxfId="918"/>
    <tableColumn id="3" name="2"/>
    <tableColumn id="4" name="Замки" dataDxfId="917"/>
    <tableColumn id="5" name="А" dataDxfId="916"/>
    <tableColumn id="6" name="Б" dataDxfId="915"/>
    <tableColumn id="8" name="Г" dataDxfId="914"/>
    <tableColumn id="9" name="Д=А*Г" dataDxfId="913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321" name="Таблица1145811172023262932353841442581114172023262932353841444750258111417202326293235384144535659626568258111417203162330373044515865727986931001071141211281352916233037445158657279869310010711429162330371211281351421491561631701771841911982052122192322" displayName="Таблица1145811172023262932353841442581114172023262932353841444750258111417202326293235384144535659626568258111417203162330373044515865727986931001071141211281352916233037445158657279869310010711429162330371211281351421491561631701771841911982052122192322" ref="A54:F66" totalsRowShown="0" headerRowDxfId="912">
  <autoFilter ref="A54:F66"/>
  <tableColumns count="6">
    <tableColumn id="1" name="Кнопка" dataDxfId="911"/>
    <tableColumn id="2" name="А" dataDxfId="910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322" name="Таблица2156912182124273033363942453691215182124273033363942454851369121518212427303336394245545760636669369121518215172431383145525966738087941011081151221291363101724313845525966738087941011081153101724313812212913614315015716417117818519219920621322323" displayName="Таблица2156912182124273033363942453691215182124273033363942454851369121518212427303336394245545760636669369121518215172431383145525966738087941011081151221291363101724313845525966738087941011081153101724313812212913614315015716417117818519219920621322323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323" name="Таблица3167101319222528313437404346471013161922252831343740434649524710131619222528313437404346555861646770471013161922818253239324653606774818895102109116123130137411182532394653606774818895102109116411182532391231301371441511581651721791861932002072324" displayName="Таблица3167101319222528313437404346471013161922252831343740434649524710131619222528313437404346555861646770471013161922818253239324653606774818895102109116123130137411182532394653606774818895102109116411182532391231301371441511581651721791861932002072324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324" name="Таблица5919263340334754616875828996103110117124131138512192633404754616875828996103110117512192633401241311381451521591661731801871942012082152222292362432505121926334047546168758289961031101171245121926334014515215916617318018719420120821522222951219325" displayName="Таблица5919263340334754616875828996103110117124131138512192633404754616875828996103110117512192633401241311381451521591661731801871942012082152222292362432505121926334047546168758289961031101171245121926334014515215916617318018719420120821522222951219325" ref="A3:G11" totalsRowShown="0" headerRowDxfId="909" dataDxfId="908" tableBorderDxfId="907">
  <autoFilter ref="A3:G11"/>
  <tableColumns count="7">
    <tableColumn id="1" name="Бригада 1" dataDxfId="906"/>
    <tableColumn id="3" name="2"/>
    <tableColumn id="4" name="Замки" dataDxfId="905"/>
    <tableColumn id="5" name="А" dataDxfId="904"/>
    <tableColumn id="6" name="Б" dataDxfId="903"/>
    <tableColumn id="8" name="Г" dataDxfId="902"/>
    <tableColumn id="9" name="Д=А*Г" dataDxfId="901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325" name="Таблица5710202734413448556269768390971041111181251321396132027344148556269768390971041111186132027344112513213914615316016717418118819520220921622323023724425161320273441485562697683909710411111812561320273441146153160167174181188195202209216223230613326" displayName="Таблица5710202734413448556269768390971041111181251321396132027344148556269768390971041111186132027344112513213914615316016717418118819520220921622323023724425161320273441485562697683909710411111812561320273441146153160167174181188195202209216223230613326" ref="A13:G21" totalsRowShown="0" headerRowDxfId="900" dataDxfId="899" tableBorderDxfId="898">
  <autoFilter ref="A13:G21"/>
  <tableColumns count="7">
    <tableColumn id="1" name="Бригада 2" dataDxfId="897"/>
    <tableColumn id="3" name="2"/>
    <tableColumn id="4" name="Замки" dataDxfId="896"/>
    <tableColumn id="5" name="А" dataDxfId="895"/>
    <tableColumn id="6" name="Б" dataDxfId="894"/>
    <tableColumn id="8" name="Г" dataDxfId="893"/>
    <tableColumn id="9" name="Д=А*Г" dataDxfId="892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326" name="Таблица5741121283542354956637077849198105112119126133140714212835424956637077849198105112119714212835421261331401471541611681751821891962032102172242312382452527142128354249566370778491981051121191267142128354214715416116817518218919620321021722423171327" displayName="Таблица5741121283542354956637077849198105112119126133140714212835424956637077849198105112119714212835421261331401471541611681751821891962032102172242312382452527142128354249566370778491981051121191267142128354214715416116817518218919620321021722423171327" ref="A32:G40" totalsRowShown="0" headerRowDxfId="891" dataDxfId="890" tableBorderDxfId="889">
  <autoFilter ref="A32:G40"/>
  <tableColumns count="7">
    <tableColumn id="1" name="Бригада 3" dataDxfId="888"/>
    <tableColumn id="3" name="2"/>
    <tableColumn id="4" name="Замки" dataDxfId="887"/>
    <tableColumn id="5" name="А" dataDxfId="886"/>
    <tableColumn id="6" name="Б" dataDxfId="885"/>
    <tableColumn id="8" name="Г" dataDxfId="884"/>
    <tableColumn id="9" name="Д=А*Г" dataDxfId="883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327" name="Таблица5742152229364336505764717885929910611312012713414181522293643505764717885929910611312081522293643127134141148155162169176183190197204211218225232239246253815222936435057647178859299106113120127815222936431481551621691761831901972042112182252328328" displayName="Таблица5742152229364336505764717885929910611312012713414181522293643505764717885929910611312081522293643127134141148155162169176183190197204211218225232239246253815222936435057647178859299106113120127815222936431481551621691761831901972042112182252328328" ref="A43:G49" totalsRowShown="0" headerRowDxfId="882" dataDxfId="881" tableBorderDxfId="880">
  <autoFilter ref="A43:G49"/>
  <tableColumns count="7">
    <tableColumn id="1" name="Модуль" dataDxfId="879"/>
    <tableColumn id="3" name="2"/>
    <tableColumn id="4" name="Модуль2" dataDxfId="878"/>
    <tableColumn id="5" name="А" dataDxfId="877"/>
    <tableColumn id="6" name="Б" dataDxfId="876"/>
    <tableColumn id="8" name="Г" dataDxfId="875"/>
    <tableColumn id="9" name="Д=А*Г" dataDxfId="874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328" name="Таблица5710202734413448556269768390971041111181251321396132027344148556269768390971041111186132027344112513213914615316016717418118819520220921622323023724425161320273441485562697683909710411111812561320273441146153160167174181188195202209216223230613329" displayName="Таблица5710202734413448556269768390971041111181251321396132027344148556269768390971041111186132027344112513213914615316016717418118819520220921622323023724425161320273441485562697683909710411111812561320273441146153160167174181188195202209216223230613329" ref="A22:G30" totalsRowShown="0" headerRowDxfId="873" dataDxfId="872" tableBorderDxfId="871">
  <autoFilter ref="A22:G30"/>
  <tableColumns count="7">
    <tableColumn id="1" name="Бригада 2" dataDxfId="870"/>
    <tableColumn id="3" name="2"/>
    <tableColumn id="4" name="Замки" dataDxfId="869"/>
    <tableColumn id="5" name="А" dataDxfId="868"/>
    <tableColumn id="6" name="Б" dataDxfId="867"/>
    <tableColumn id="8" name="Г" dataDxfId="866"/>
    <tableColumn id="9" name="Д=А*Г" dataDxfId="865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313" name="Таблица1145811172023262932353841442581114172023262932353841444750258111417202326293235384144535659626568258111417203162330373044515865727986931001071141211281352916233037445158657279869310010711429162330371211281351421491561631701771841911982052122192314" displayName="Таблица1145811172023262932353841442581114172023262932353841444750258111417202326293235384144535659626568258111417203162330373044515865727986931001071141211281352916233037445158657279869310010711429162330371211281351421491561631701771841911982052122192314" ref="A54:F66" totalsRowShown="0" headerRowDxfId="864">
  <autoFilter ref="A54:F66"/>
  <tableColumns count="6">
    <tableColumn id="1" name="Кнопка" dataDxfId="863"/>
    <tableColumn id="2" name="А" dataDxfId="862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314" name="Таблица2156912182124273033363942453691215182124273033363942454851369121518212427303336394245545760636669369121518215172431383145525966738087941011081151221291363101724313845525966738087941011081153101724313812212913614315015716417117818519219920621322315" displayName="Таблица2156912182124273033363942453691215182124273033363942454851369121518212427303336394245545760636669369121518215172431383145525966738087941011081151221291363101724313845525966738087941011081153101724313812212913614315015716417117818519219920621322315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315" name="Таблица3167101319222528313437404346471013161922252831343740434649524710131619222528313437404346555861646770471013161922818253239324653606774818895102109116123130137411182532394653606774818895102109116411182532391231301371441511581651721791861932002072316" displayName="Таблица3167101319222528313437404346471013161922252831343740434649524710131619222528313437404346555861646770471013161922818253239324653606774818895102109116123130137411182532394653606774818895102109116411182532391231301371441511581651721791861932002072316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316" name="Таблица5919263340334754616875828996103110117124131138512192633404754616875828996103110117512192633401241311381451521591661731801871942012082152222292362432505121926334047546168758289961031101171245121926334014515215916617318018719420120821522222951219317" displayName="Таблица5919263340334754616875828996103110117124131138512192633404754616875828996103110117512192633401241311381451521591661731801871942012082152222292362432505121926334047546168758289961031101171245121926334014515215916617318018719420120821522222951219317" ref="A3:G11" totalsRowShown="0" headerRowDxfId="861" dataDxfId="860" tableBorderDxfId="859">
  <autoFilter ref="A3:G11"/>
  <tableColumns count="7">
    <tableColumn id="1" name="Бригада 1" dataDxfId="858"/>
    <tableColumn id="3" name="2"/>
    <tableColumn id="4" name="Замки" dataDxfId="857"/>
    <tableColumn id="5" name="А" dataDxfId="856"/>
    <tableColumn id="6" name="Б" dataDxfId="855"/>
    <tableColumn id="8" name="Г" dataDxfId="854"/>
    <tableColumn id="9" name="Д=А*Г" dataDxfId="853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317" name="Таблица5710202734413448556269768390971041111181251321396132027344148556269768390971041111186132027344112513213914615316016717418118819520220921622323023724425161320273441485562697683909710411111812561320273441146153160167174181188195202209216223230613318" displayName="Таблица5710202734413448556269768390971041111181251321396132027344148556269768390971041111186132027344112513213914615316016717418118819520220921622323023724425161320273441485562697683909710411111812561320273441146153160167174181188195202209216223230613318" ref="A13:G21" totalsRowShown="0" headerRowDxfId="852" dataDxfId="851" tableBorderDxfId="850">
  <autoFilter ref="A13:G21"/>
  <tableColumns count="7">
    <tableColumn id="1" name="Бригада 2" dataDxfId="849"/>
    <tableColumn id="3" name="2"/>
    <tableColumn id="4" name="Замки" dataDxfId="848"/>
    <tableColumn id="5" name="А" dataDxfId="847"/>
    <tableColumn id="6" name="Б" dataDxfId="846"/>
    <tableColumn id="8" name="Г" dataDxfId="845"/>
    <tableColumn id="9" name="Д=А*Г" dataDxfId="844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318" name="Таблица5741121283542354956637077849198105112119126133140714212835424956637077849198105112119714212835421261331401471541611681751821891962032102172242312382452527142128354249566370778491981051121191267142128354214715416116817518218919620321021722423171319" displayName="Таблица5741121283542354956637077849198105112119126133140714212835424956637077849198105112119714212835421261331401471541611681751821891962032102172242312382452527142128354249566370778491981051121191267142128354214715416116817518218919620321021722423171319" ref="A32:G40" totalsRowShown="0" headerRowDxfId="843" dataDxfId="842" tableBorderDxfId="841">
  <autoFilter ref="A32:G40"/>
  <tableColumns count="7">
    <tableColumn id="1" name="Бригада 3" dataDxfId="840"/>
    <tableColumn id="3" name="2"/>
    <tableColumn id="4" name="Замки" dataDxfId="839"/>
    <tableColumn id="5" name="А" dataDxfId="838"/>
    <tableColumn id="6" name="Б" dataDxfId="837"/>
    <tableColumn id="8" name="Г" dataDxfId="836"/>
    <tableColumn id="9" name="Д=А*Г" dataDxfId="835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319" name="Таблица5742152229364336505764717885929910611312012713414181522293643505764717885929910611312081522293643127134141148155162169176183190197204211218225232239246253815222936435057647178859299106113120127815222936431481551621691761831901972042112182252328320" displayName="Таблица5742152229364336505764717885929910611312012713414181522293643505764717885929910611312081522293643127134141148155162169176183190197204211218225232239246253815222936435057647178859299106113120127815222936431481551621691761831901972042112182252328320" ref="A43:G49" totalsRowShown="0" headerRowDxfId="834" dataDxfId="833" tableBorderDxfId="832">
  <autoFilter ref="A43:G49"/>
  <tableColumns count="7">
    <tableColumn id="1" name="Модуль" dataDxfId="831"/>
    <tableColumn id="3" name="2"/>
    <tableColumn id="4" name="Модуль2" dataDxfId="830"/>
    <tableColumn id="5" name="А" dataDxfId="829"/>
    <tableColumn id="6" name="Б" dataDxfId="828"/>
    <tableColumn id="8" name="Г" dataDxfId="827"/>
    <tableColumn id="9" name="Д=А*Г" dataDxfId="826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320" name="Таблица5710202734413448556269768390971041111181251321396132027344148556269768390971041111186132027344112513213914615316016717418118819520220921622323023724425161320273441485562697683909710411111812561320273441146153160167174181188195202209216223230613321" displayName="Таблица5710202734413448556269768390971041111181251321396132027344148556269768390971041111186132027344112513213914615316016717418118819520220921622323023724425161320273441485562697683909710411111812561320273441146153160167174181188195202209216223230613321" ref="A22:G30" totalsRowShown="0" headerRowDxfId="825" dataDxfId="824" tableBorderDxfId="823">
  <autoFilter ref="A22:G30"/>
  <tableColumns count="7">
    <tableColumn id="1" name="Бригада 2" dataDxfId="822"/>
    <tableColumn id="3" name="2"/>
    <tableColumn id="4" name="Замки" dataDxfId="821"/>
    <tableColumn id="5" name="А" dataDxfId="820"/>
    <tableColumn id="6" name="Б" dataDxfId="819"/>
    <tableColumn id="8" name="Г" dataDxfId="818"/>
    <tableColumn id="9" name="Д=А*Г" dataDxfId="817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305" name="Таблица1145811172023262932353841442581114172023262932353841444750258111417202326293235384144535659626568258111417203162330373044515865727986931001071141211281352916233037445158657279869310010711429162330371211281351421491561631701771841911982052122192306" displayName="Таблица1145811172023262932353841442581114172023262932353841444750258111417202326293235384144535659626568258111417203162330373044515865727986931001071141211281352916233037445158657279869310010711429162330371211281351421491561631701771841911982052122192306" ref="A54:F66" totalsRowShown="0" headerRowDxfId="816">
  <autoFilter ref="A54:F66"/>
  <tableColumns count="6">
    <tableColumn id="1" name="Кнопка" dataDxfId="815"/>
    <tableColumn id="2" name="А" dataDxfId="814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306" name="Таблица2156912182124273033363942453691215182124273033363942454851369121518212427303336394245545760636669369121518215172431383145525966738087941011081151221291363101724313845525966738087941011081153101724313812212913614315015716417117818519219920621322307" displayName="Таблица2156912182124273033363942453691215182124273033363942454851369121518212427303336394245545760636669369121518215172431383145525966738087941011081151221291363101724313845525966738087941011081153101724313812212913614315015716417117818519219920621322307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307" name="Таблица3167101319222528313437404346471013161922252831343740434649524710131619222528313437404346555861646770471013161922818253239324653606774818895102109116123130137411182532394653606774818895102109116411182532391231301371441511581651721791861932002072308" displayName="Таблица3167101319222528313437404346471013161922252831343740434649524710131619222528313437404346555861646770471013161922818253239324653606774818895102109116123130137411182532394653606774818895102109116411182532391231301371441511581651721791861932002072308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308" name="Таблица5919263340334754616875828996103110117124131138512192633404754616875828996103110117512192633401241311381451521591661731801871942012082152222292362432505121926334047546168758289961031101171245121926334014515215916617318018719420120821522222951219309" displayName="Таблица5919263340334754616875828996103110117124131138512192633404754616875828996103110117512192633401241311381451521591661731801871942012082152222292362432505121926334047546168758289961031101171245121926334014515215916617318018719420120821522222951219309" ref="A3:G11" totalsRowShown="0" headerRowDxfId="813" dataDxfId="812" tableBorderDxfId="811">
  <autoFilter ref="A3:G11"/>
  <tableColumns count="7">
    <tableColumn id="1" name="Бригада 1" dataDxfId="810"/>
    <tableColumn id="3" name="2"/>
    <tableColumn id="4" name="Замки" dataDxfId="809"/>
    <tableColumn id="5" name="А" dataDxfId="808"/>
    <tableColumn id="6" name="Б" dataDxfId="807"/>
    <tableColumn id="8" name="Г" dataDxfId="806"/>
    <tableColumn id="9" name="Д=А*Г" dataDxfId="805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309" name="Таблица5710202734413448556269768390971041111181251321396132027344148556269768390971041111186132027344112513213914615316016717418118819520220921622323023724425161320273441485562697683909710411111812561320273441146153160167174181188195202209216223230613310" displayName="Таблица5710202734413448556269768390971041111181251321396132027344148556269768390971041111186132027344112513213914615316016717418118819520220921622323023724425161320273441485562697683909710411111812561320273441146153160167174181188195202209216223230613310" ref="A13:G21" totalsRowShown="0" headerRowDxfId="804" dataDxfId="803" tableBorderDxfId="802">
  <autoFilter ref="A13:G21"/>
  <tableColumns count="7">
    <tableColumn id="1" name="Бригада 2" dataDxfId="801"/>
    <tableColumn id="3" name="2"/>
    <tableColumn id="4" name="Замки" dataDxfId="800"/>
    <tableColumn id="5" name="А" dataDxfId="799"/>
    <tableColumn id="6" name="Б" dataDxfId="798"/>
    <tableColumn id="8" name="Г" dataDxfId="797"/>
    <tableColumn id="9" name="Д=А*Г" dataDxfId="796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10" name="Таблица5741121283542354956637077849198105112119126133140714212835424956637077849198105112119714212835421261331401471541611681751821891962032102172242312382452527142128354249566370778491981051121191267142128354214715416116817518218919620321021722423171311" displayName="Таблица5741121283542354956637077849198105112119126133140714212835424956637077849198105112119714212835421261331401471541611681751821891962032102172242312382452527142128354249566370778491981051121191267142128354214715416116817518218919620321021722423171311" ref="A32:G40" totalsRowShown="0" headerRowDxfId="795" dataDxfId="794" tableBorderDxfId="793">
  <autoFilter ref="A32:G40"/>
  <tableColumns count="7">
    <tableColumn id="1" name="Бригада 3" dataDxfId="792"/>
    <tableColumn id="3" name="2"/>
    <tableColumn id="4" name="Замки" dataDxfId="791"/>
    <tableColumn id="5" name="А" dataDxfId="790"/>
    <tableColumn id="6" name="Б" dataDxfId="789"/>
    <tableColumn id="8" name="Г" dataDxfId="788"/>
    <tableColumn id="9" name="Д=А*Г" dataDxfId="787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1" name="Таблица5742152229364336505764717885929910611312012713414181522293643505764717885929910611312081522293643127134141148155162169176183190197204211218225232239246253815222936435057647178859299106113120127815222936431481551621691761831901972042112182252328312" displayName="Таблица5742152229364336505764717885929910611312012713414181522293643505764717885929910611312081522293643127134141148155162169176183190197204211218225232239246253815222936435057647178859299106113120127815222936431481551621691761831901972042112182252328312" ref="A43:G49" totalsRowShown="0" headerRowDxfId="786" dataDxfId="785" tableBorderDxfId="784">
  <autoFilter ref="A43:G49"/>
  <tableColumns count="7">
    <tableColumn id="1" name="Модуль" dataDxfId="783"/>
    <tableColumn id="3" name="2"/>
    <tableColumn id="4" name="Модуль2" dataDxfId="782"/>
    <tableColumn id="5" name="А" dataDxfId="781"/>
    <tableColumn id="6" name="Б" dataDxfId="780"/>
    <tableColumn id="8" name="Г" dataDxfId="779"/>
    <tableColumn id="9" name="Д=А*Г" dataDxfId="778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12" name="Таблица5710202734413448556269768390971041111181251321396132027344148556269768390971041111186132027344112513213914615316016717418118819520220921622323023724425161320273441485562697683909710411111812561320273441146153160167174181188195202209216223230613313" displayName="Таблица5710202734413448556269768390971041111181251321396132027344148556269768390971041111186132027344112513213914615316016717418118819520220921622323023724425161320273441485562697683909710411111812561320273441146153160167174181188195202209216223230613313" ref="A22:G30" totalsRowShown="0" headerRowDxfId="777" dataDxfId="776" tableBorderDxfId="775">
  <autoFilter ref="A22:G30"/>
  <tableColumns count="7">
    <tableColumn id="1" name="Бригада 2" dataDxfId="774"/>
    <tableColumn id="3" name="2"/>
    <tableColumn id="4" name="Замки" dataDxfId="773"/>
    <tableColumn id="5" name="А" dataDxfId="772"/>
    <tableColumn id="6" name="Б" dataDxfId="771"/>
    <tableColumn id="8" name="Г" dataDxfId="770"/>
    <tableColumn id="9" name="Д=А*Г" dataDxfId="769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297" name="Таблица1145811172023262932353841442581114172023262932353841444750258111417202326293235384144535659626568258111417203162330373044515865727986931001071141211281352916233037445158657279869310010711429162330371211281351421491561631701771841911982052122192299" displayName="Таблица1145811172023262932353841442581114172023262932353841444750258111417202326293235384144535659626568258111417203162330373044515865727986931001071141211281352916233037445158657279869310010711429162330371211281351421491561631701771841911982052122192299" ref="A54:F66" totalsRowShown="0" headerRowDxfId="768">
  <autoFilter ref="A54:F66"/>
  <tableColumns count="6">
    <tableColumn id="1" name="Кнопка" dataDxfId="767"/>
    <tableColumn id="2" name="А" dataDxfId="766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298" name="Таблица2156912182124273033363942453691215182124273033363942454851369121518212427303336394245545760636669369121518215172431383145525966738087941011081151221291363101724313845525966738087941011081153101724313812212913614315015716417117818519219920621322300" displayName="Таблица2156912182124273033363942453691215182124273033363942454851369121518212427303336394245545760636669369121518215172431383145525966738087941011081151221291363101724313845525966738087941011081153101724313812212913614315015716417117818519219920621322300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299" name="Таблица3167101319222528313437404346471013161922252831343740434649524710131619222528313437404346555861646770471013161922818253239324653606774818895102109116123130137411182532394653606774818895102109116411182532391231301371441511581651721791861932002072300" displayName="Таблица3167101319222528313437404346471013161922252831343740434649524710131619222528313437404346555861646770471013161922818253239324653606774818895102109116123130137411182532394653606774818895102109116411182532391231301371441511581651721791861932002072300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00" name="Таблица5919263340334754616875828996103110117124131138512192633404754616875828996103110117512192633401241311381451521591661731801871942012082152222292362432505121926334047546168758289961031101171245121926334014515215916617318018719420120821522222951219301" displayName="Таблица5919263340334754616875828996103110117124131138512192633404754616875828996103110117512192633401241311381451521591661731801871942012082152222292362432505121926334047546168758289961031101171245121926334014515215916617318018719420120821522222951219301" ref="A3:G11" totalsRowShown="0" headerRowDxfId="765" dataDxfId="764" tableBorderDxfId="763">
  <autoFilter ref="A3:G11"/>
  <tableColumns count="7">
    <tableColumn id="1" name="Бригада 1" dataDxfId="762"/>
    <tableColumn id="3" name="2"/>
    <tableColumn id="4" name="Замки" dataDxfId="761"/>
    <tableColumn id="5" name="А" dataDxfId="760"/>
    <tableColumn id="6" name="Б" dataDxfId="759"/>
    <tableColumn id="8" name="Г" dataDxfId="758"/>
    <tableColumn id="9" name="Д=А*Г" dataDxfId="757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01" name="Таблица5710202734413448556269768390971041111181251321396132027344148556269768390971041111186132027344112513213914615316016717418118819520220921622323023724425161320273441485562697683909710411111812561320273441146153160167174181188195202209216223230613302" displayName="Таблица5710202734413448556269768390971041111181251321396132027344148556269768390971041111186132027344112513213914615316016717418118819520220921622323023724425161320273441485562697683909710411111812561320273441146153160167174181188195202209216223230613302" ref="A13:G21" totalsRowShown="0" headerRowDxfId="756" dataDxfId="755" tableBorderDxfId="754">
  <autoFilter ref="A13:G21"/>
  <tableColumns count="7">
    <tableColumn id="1" name="Бригада 2" dataDxfId="753"/>
    <tableColumn id="3" name="2"/>
    <tableColumn id="4" name="Замки" dataDxfId="752"/>
    <tableColumn id="5" name="А" dataDxfId="751"/>
    <tableColumn id="6" name="Б" dataDxfId="750"/>
    <tableColumn id="8" name="Г" dataDxfId="749"/>
    <tableColumn id="9" name="Д=А*Г" dataDxfId="748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02" name="Таблица5741121283542354956637077849198105112119126133140714212835424956637077849198105112119714212835421261331401471541611681751821891962032102172242312382452527142128354249566370778491981051121191267142128354214715416116817518218919620321021722423171303" displayName="Таблица5741121283542354956637077849198105112119126133140714212835424956637077849198105112119714212835421261331401471541611681751821891962032102172242312382452527142128354249566370778491981051121191267142128354214715416116817518218919620321021722423171303" ref="A32:G40" totalsRowShown="0" headerRowDxfId="747" dataDxfId="746" tableBorderDxfId="745">
  <autoFilter ref="A32:G40"/>
  <tableColumns count="7">
    <tableColumn id="1" name="Бригада 3" dataDxfId="744"/>
    <tableColumn id="3" name="2"/>
    <tableColumn id="4" name="Замки" dataDxfId="743"/>
    <tableColumn id="5" name="А" dataDxfId="742"/>
    <tableColumn id="6" name="Б" dataDxfId="741"/>
    <tableColumn id="8" name="Г" dataDxfId="740"/>
    <tableColumn id="9" name="Д=А*Г" dataDxfId="739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03" name="Таблица5742152229364336505764717885929910611312012713414181522293643505764717885929910611312081522293643127134141148155162169176183190197204211218225232239246253815222936435057647178859299106113120127815222936431481551621691761831901972042112182252328304" displayName="Таблица5742152229364336505764717885929910611312012713414181522293643505764717885929910611312081522293643127134141148155162169176183190197204211218225232239246253815222936435057647178859299106113120127815222936431481551621691761831901972042112182252328304" ref="A43:G49" totalsRowShown="0" headerRowDxfId="738" dataDxfId="737" tableBorderDxfId="736">
  <autoFilter ref="A43:G49"/>
  <tableColumns count="7">
    <tableColumn id="1" name="Модуль" dataDxfId="735"/>
    <tableColumn id="3" name="2"/>
    <tableColumn id="4" name="Модуль2" dataDxfId="734"/>
    <tableColumn id="5" name="А" dataDxfId="733"/>
    <tableColumn id="6" name="Б" dataDxfId="732"/>
    <tableColumn id="8" name="Г" dataDxfId="731"/>
    <tableColumn id="9" name="Д=А*Г" dataDxfId="730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304" name="Таблица5710202734413448556269768390971041111181251321396132027344148556269768390971041111186132027344112513213914615316016717418118819520220921622323023724425161320273441485562697683909710411111812561320273441146153160167174181188195202209216223230613305" displayName="Таблица5710202734413448556269768390971041111181251321396132027344148556269768390971041111186132027344112513213914615316016717418118819520220921622323023724425161320273441485562697683909710411111812561320273441146153160167174181188195202209216223230613305" ref="A22:G30" totalsRowShown="0" headerRowDxfId="729" dataDxfId="728" tableBorderDxfId="727">
  <autoFilter ref="A22:G30"/>
  <tableColumns count="7">
    <tableColumn id="1" name="Бригада 2" dataDxfId="726"/>
    <tableColumn id="3" name="2"/>
    <tableColumn id="4" name="Замки" dataDxfId="725"/>
    <tableColumn id="5" name="А" dataDxfId="724"/>
    <tableColumn id="6" name="Б" dataDxfId="723"/>
    <tableColumn id="8" name="Г" dataDxfId="722"/>
    <tableColumn id="9" name="Д=А*Г" dataDxfId="721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289" name="Таблица1145811172023262932353841442581114172023262932353841444750258111417202326293235384144535659626568258111417203162330373044515865727986931001071141211281352916233037445158657279869310010711429162330371211281351421491561631701771841911982052122192291" displayName="Таблица1145811172023262932353841442581114172023262932353841444750258111417202326293235384144535659626568258111417203162330373044515865727986931001071141211281352916233037445158657279869310010711429162330371211281351421491561631701771841911982052122192291" ref="A54:F66" totalsRowShown="0" headerRowDxfId="720">
  <autoFilter ref="A54:F66"/>
  <tableColumns count="6">
    <tableColumn id="1" name="Кнопка" dataDxfId="719"/>
    <tableColumn id="2" name="А" dataDxfId="718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290" name="Таблица2156912182124273033363942453691215182124273033363942454851369121518212427303336394245545760636669369121518215172431383145525966738087941011081151221291363101724313845525966738087941011081153101724313812212913614315015716417117818519219920621322292" displayName="Таблица2156912182124273033363942453691215182124273033363942454851369121518212427303336394245545760636669369121518215172431383145525966738087941011081151221291363101724313845525966738087941011081153101724313812212913614315015716417117818519219920621322292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291" name="Таблица3167101319222528313437404346471013161922252831343740434649524710131619222528313437404346555861646770471013161922818253239324653606774818895102109116123130137411182532394653606774818895102109116411182532391231301371441511581651721791861932002072293" displayName="Таблица3167101319222528313437404346471013161922252831343740434649524710131619222528313437404346555861646770471013161922818253239324653606774818895102109116123130137411182532394653606774818895102109116411182532391231301371441511581651721791861932002072293" ref="A86:E92" totalsRowShown="0">
  <autoFilter ref="A86:E92"/>
  <tableColumns count="5">
    <tableColumn id="1" name="Столбец1"/>
    <tableColumn id="2" name="Столбец2"/>
    <tableColumn id="3" name="Столбец3"/>
    <tableColumn id="4" name="Столбец4"/>
    <tableColumn id="5" name="Столбец5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292" name="Таблица5919263340334754616875828996103110117124131138512192633404754616875828996103110117512192633401241311381451521591661731801871942012082152222292362432505121926334047546168758289961031101171245121926334014515215916617318018719420120821522222951219294" displayName="Таблица5919263340334754616875828996103110117124131138512192633404754616875828996103110117512192633401241311381451521591661731801871942012082152222292362432505121926334047546168758289961031101171245121926334014515215916617318018719420120821522222951219294" ref="A3:G11" totalsRowShown="0" headerRowDxfId="717" dataDxfId="716" tableBorderDxfId="715">
  <autoFilter ref="A3:G11"/>
  <tableColumns count="7">
    <tableColumn id="1" name="Бригада 1" dataDxfId="714"/>
    <tableColumn id="3" name="2"/>
    <tableColumn id="4" name="Замки" dataDxfId="713"/>
    <tableColumn id="5" name="А" dataDxfId="712"/>
    <tableColumn id="6" name="Б" dataDxfId="711"/>
    <tableColumn id="8" name="Г" dataDxfId="710"/>
    <tableColumn id="9" name="Д=А*Г" dataDxfId="709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293" name="Таблица5710202734413448556269768390971041111181251321396132027344148556269768390971041111186132027344112513213914615316016717418118819520220921622323023724425161320273441485562697683909710411111812561320273441146153160167174181188195202209216223230613295" displayName="Таблица5710202734413448556269768390971041111181251321396132027344148556269768390971041111186132027344112513213914615316016717418118819520220921622323023724425161320273441485562697683909710411111812561320273441146153160167174181188195202209216223230613295" ref="A13:G21" totalsRowShown="0" headerRowDxfId="708" dataDxfId="707" tableBorderDxfId="706">
  <autoFilter ref="A13:G21"/>
  <tableColumns count="7">
    <tableColumn id="1" name="Бригада 2" dataDxfId="705"/>
    <tableColumn id="3" name="2"/>
    <tableColumn id="4" name="Замки" dataDxfId="704"/>
    <tableColumn id="5" name="А" dataDxfId="703"/>
    <tableColumn id="6" name="Б" dataDxfId="702"/>
    <tableColumn id="8" name="Г" dataDxfId="701"/>
    <tableColumn id="9" name="Д=А*Г" dataDxfId="700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id="294" name="Таблица5741121283542354956637077849198105112119126133140714212835424956637077849198105112119714212835421261331401471541611681751821891962032102172242312382452527142128354249566370778491981051121191267142128354214715416116817518218919620321021722423171296" displayName="Таблица5741121283542354956637077849198105112119126133140714212835424956637077849198105112119714212835421261331401471541611681751821891962032102172242312382452527142128354249566370778491981051121191267142128354214715416116817518218919620321021722423171296" ref="A32:G40" totalsRowShown="0" headerRowDxfId="699" dataDxfId="698" tableBorderDxfId="697">
  <autoFilter ref="A32:G40"/>
  <tableColumns count="7">
    <tableColumn id="1" name="Бригада 3" dataDxfId="696"/>
    <tableColumn id="3" name="2"/>
    <tableColumn id="4" name="Замки" dataDxfId="695"/>
    <tableColumn id="5" name="А" dataDxfId="694"/>
    <tableColumn id="6" name="Б" dataDxfId="693"/>
    <tableColumn id="8" name="Г" dataDxfId="692"/>
    <tableColumn id="9" name="Д=А*Г" dataDxfId="691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id="295" name="Таблица5742152229364336505764717885929910611312012713414181522293643505764717885929910611312081522293643127134141148155162169176183190197204211218225232239246253815222936435057647178859299106113120127815222936431481551621691761831901972042112182252328297" displayName="Таблица5742152229364336505764717885929910611312012713414181522293643505764717885929910611312081522293643127134141148155162169176183190197204211218225232239246253815222936435057647178859299106113120127815222936431481551621691761831901972042112182252328297" ref="A43:G49" totalsRowShown="0" headerRowDxfId="690" dataDxfId="689" tableBorderDxfId="688">
  <autoFilter ref="A43:G49"/>
  <tableColumns count="7">
    <tableColumn id="1" name="Модуль" dataDxfId="687"/>
    <tableColumn id="3" name="2"/>
    <tableColumn id="4" name="Модуль2" dataDxfId="686"/>
    <tableColumn id="5" name="А" dataDxfId="685"/>
    <tableColumn id="6" name="Б" dataDxfId="684"/>
    <tableColumn id="8" name="Г" dataDxfId="683"/>
    <tableColumn id="9" name="Д=А*Г" dataDxfId="682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id="296" name="Таблица5710202734413448556269768390971041111181251321396132027344148556269768390971041111186132027344112513213914615316016717418118819520220921622323023724425161320273441485562697683909710411111812561320273441146153160167174181188195202209216223230613298" displayName="Таблица5710202734413448556269768390971041111181251321396132027344148556269768390971041111186132027344112513213914615316016717418118819520220921622323023724425161320273441485562697683909710411111812561320273441146153160167174181188195202209216223230613298" ref="A22:G30" totalsRowShown="0" headerRowDxfId="681" dataDxfId="680" tableBorderDxfId="679">
  <autoFilter ref="A22:G30"/>
  <tableColumns count="7">
    <tableColumn id="1" name="Бригада 2" dataDxfId="678"/>
    <tableColumn id="3" name="2"/>
    <tableColumn id="4" name="Замки" dataDxfId="677"/>
    <tableColumn id="5" name="А" dataDxfId="676"/>
    <tableColumn id="6" name="Б" dataDxfId="675"/>
    <tableColumn id="8" name="Г" dataDxfId="674"/>
    <tableColumn id="9" name="Д=А*Г" dataDxfId="673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id="281" name="Таблица1145811172023262932353841442581114172023262932353841444750258111417202326293235384144535659626568258111417203162330373044515865727986931001071141211281352916233037445158657279869310010711429162330371211281351421491561631701771841911982052122192283" displayName="Таблица1145811172023262932353841442581114172023262932353841444750258111417202326293235384144535659626568258111417203162330373044515865727986931001071141211281352916233037445158657279869310010711429162330371211281351421491561631701771841911982052122192283" ref="A54:F66" totalsRowShown="0" headerRowDxfId="672">
  <autoFilter ref="A54:F66"/>
  <tableColumns count="6">
    <tableColumn id="1" name="Кнопка" dataDxfId="671"/>
    <tableColumn id="2" name="А" dataDxfId="670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id="282" name="Таблица2156912182124273033363942453691215182124273033363942454851369121518212427303336394245545760636669369121518215172431383145525966738087941011081151221291363101724313845525966738087941011081153101724313812212913614315015716417117818519219920621322284" displayName="Таблица2156912182124273033363942453691215182124273033363942454851369121518212427303336394245545760636669369121518215172431383145525966738087941011081151221291363101724313845525966738087941011081153101724313812212913614315015716417117818519219920621322284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id="283" name="Таблица3167101319222528313437404346471013161922252831343740434649524710131619222528313437404346555861646770471013161922818253239324653606774818895102109116123130137411182532394653606774818895102109116411182532391231301371441511581651721791861932002072285" displayName="Таблица3167101319222528313437404346471013161922252831343740434649524710131619222528313437404346555861646770471013161922818253239324653606774818895102109116123130137411182532394653606774818895102109116411182532391231301371441511581651721791861932002072285" ref="A86:D94" totalsRowShown="0">
  <autoFilter ref="A86:D94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id="284" name="Таблица5919263340334754616875828996103110117124131138512192633404754616875828996103110117512192633401241311381451521591661731801871942012082152222292362432505121926334047546168758289961031101171245121926334014515215916617318018719420120821522222951219286" displayName="Таблица5919263340334754616875828996103110117124131138512192633404754616875828996103110117512192633401241311381451521591661731801871942012082152222292362432505121926334047546168758289961031101171245121926334014515215916617318018719420120821522222951219286" ref="A3:G11" totalsRowShown="0" headerRowDxfId="669" dataDxfId="668" tableBorderDxfId="667">
  <autoFilter ref="A3:G11"/>
  <tableColumns count="7">
    <tableColumn id="1" name="Бригада 1" dataDxfId="666"/>
    <tableColumn id="3" name="2"/>
    <tableColumn id="4" name="Замки" dataDxfId="665"/>
    <tableColumn id="5" name="А" dataDxfId="664"/>
    <tableColumn id="6" name="Б" dataDxfId="663"/>
    <tableColumn id="8" name="Г" dataDxfId="662"/>
    <tableColumn id="9" name="Д=А*Г" dataDxfId="661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id="285" name="Таблица5710202734413448556269768390971041111181251321396132027344148556269768390971041111186132027344112513213914615316016717418118819520220921622323023724425161320273441485562697683909710411111812561320273441146153160167174181188195202209216223230613287" displayName="Таблица5710202734413448556269768390971041111181251321396132027344148556269768390971041111186132027344112513213914615316016717418118819520220921622323023724425161320273441485562697683909710411111812561320273441146153160167174181188195202209216223230613287" ref="A13:G21" totalsRowShown="0" headerRowDxfId="660" dataDxfId="659" tableBorderDxfId="658">
  <autoFilter ref="A13:G21"/>
  <tableColumns count="7">
    <tableColumn id="1" name="Бригада 2" dataDxfId="657"/>
    <tableColumn id="3" name="2"/>
    <tableColumn id="4" name="Замки" dataDxfId="656"/>
    <tableColumn id="5" name="А" dataDxfId="655"/>
    <tableColumn id="6" name="Б" dataDxfId="654"/>
    <tableColumn id="8" name="Г" dataDxfId="653"/>
    <tableColumn id="9" name="Д=А*Г" dataDxfId="652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id="286" name="Таблица5741121283542354956637077849198105112119126133140714212835424956637077849198105112119714212835421261331401471541611681751821891962032102172242312382452527142128354249566370778491981051121191267142128354214715416116817518218919620321021722423171288" displayName="Таблица5741121283542354956637077849198105112119126133140714212835424956637077849198105112119714212835421261331401471541611681751821891962032102172242312382452527142128354249566370778491981051121191267142128354214715416116817518218919620321021722423171288" ref="A32:G40" totalsRowShown="0" headerRowDxfId="651" dataDxfId="650" tableBorderDxfId="649">
  <autoFilter ref="A32:G40"/>
  <tableColumns count="7">
    <tableColumn id="1" name="Бригада 3" dataDxfId="648"/>
    <tableColumn id="3" name="2"/>
    <tableColumn id="4" name="Замки" dataDxfId="647"/>
    <tableColumn id="5" name="А" dataDxfId="646"/>
    <tableColumn id="6" name="Б" dataDxfId="645"/>
    <tableColumn id="8" name="Г" dataDxfId="644"/>
    <tableColumn id="9" name="Д=А*Г" dataDxfId="643"/>
  </tableColumns>
  <tableStyleInfo name="TableStyleLight9" showFirstColumn="0" showLastColumn="0" showRowStripes="1" showColumnStripes="0"/>
</table>
</file>

<file path=xl/tables/table55.xml><?xml version="1.0" encoding="utf-8"?>
<table xmlns="http://schemas.openxmlformats.org/spreadsheetml/2006/main" id="287" name="Таблица5742152229364336505764717885929910611312012713414181522293643505764717885929910611312081522293643127134141148155162169176183190197204211218225232239246253815222936435057647178859299106113120127815222936431481551621691761831901972042112182252328289" displayName="Таблица5742152229364336505764717885929910611312012713414181522293643505764717885929910611312081522293643127134141148155162169176183190197204211218225232239246253815222936435057647178859299106113120127815222936431481551621691761831901972042112182252328289" ref="A43:G49" totalsRowShown="0" headerRowDxfId="642" dataDxfId="641" tableBorderDxfId="640">
  <autoFilter ref="A43:G49"/>
  <tableColumns count="7">
    <tableColumn id="1" name="Модуль" dataDxfId="639"/>
    <tableColumn id="3" name="2"/>
    <tableColumn id="4" name="Модуль2" dataDxfId="638"/>
    <tableColumn id="5" name="А" dataDxfId="637"/>
    <tableColumn id="6" name="Б" dataDxfId="636"/>
    <tableColumn id="8" name="Г" dataDxfId="635"/>
    <tableColumn id="9" name="Д=А*Г" dataDxfId="634"/>
  </tableColumns>
  <tableStyleInfo name="TableStyleLight9" showFirstColumn="0" showLastColumn="0" showRowStripes="1" showColumnStripes="0"/>
</table>
</file>

<file path=xl/tables/table56.xml><?xml version="1.0" encoding="utf-8"?>
<table xmlns="http://schemas.openxmlformats.org/spreadsheetml/2006/main" id="288" name="Таблица5710202734413448556269768390971041111181251321396132027344148556269768390971041111186132027344112513213914615316016717418118819520220921622323023724425161320273441485562697683909710411111812561320273441146153160167174181188195202209216223230613290" displayName="Таблица5710202734413448556269768390971041111181251321396132027344148556269768390971041111186132027344112513213914615316016717418118819520220921622323023724425161320273441485562697683909710411111812561320273441146153160167174181188195202209216223230613290" ref="A22:G30" totalsRowShown="0" headerRowDxfId="633" dataDxfId="632" tableBorderDxfId="631">
  <autoFilter ref="A22:G30"/>
  <tableColumns count="7">
    <tableColumn id="1" name="Бригада 2" dataDxfId="630"/>
    <tableColumn id="3" name="2"/>
    <tableColumn id="4" name="Замки" dataDxfId="629"/>
    <tableColumn id="5" name="А" dataDxfId="628"/>
    <tableColumn id="6" name="Б" dataDxfId="627"/>
    <tableColumn id="8" name="Г" dataDxfId="626"/>
    <tableColumn id="9" name="Д=А*Г" dataDxfId="625"/>
  </tableColumns>
  <tableStyleInfo name="TableStyleLight9" showFirstColumn="0" showLastColumn="0" showRowStripes="1" showColumnStripes="0"/>
</table>
</file>

<file path=xl/tables/table57.xml><?xml version="1.0" encoding="utf-8"?>
<table xmlns="http://schemas.openxmlformats.org/spreadsheetml/2006/main" id="273" name="Таблица1145811172023262932353841442581114172023262932353841444750258111417202326293235384144535659626568258111417203162330373044515865727986931001071141211281352916233037445158657279869310010711429162330371211281351421491561631701771841911982052122192275" displayName="Таблица1145811172023262932353841442581114172023262932353841444750258111417202326293235384144535659626568258111417203162330373044515865727986931001071141211281352916233037445158657279869310010711429162330371211281351421491561631701771841911982052122192275" ref="A54:F66" totalsRowShown="0" headerRowDxfId="624">
  <autoFilter ref="A54:F66"/>
  <tableColumns count="6">
    <tableColumn id="1" name="Кнопка" dataDxfId="623"/>
    <tableColumn id="2" name="А" dataDxfId="622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58.xml><?xml version="1.0" encoding="utf-8"?>
<table xmlns="http://schemas.openxmlformats.org/spreadsheetml/2006/main" id="274" name="Таблица2156912182124273033363942453691215182124273033363942454851369121518212427303336394245545760636669369121518215172431383145525966738087941011081151221291363101724313845525966738087941011081153101724313812212913614315015716417117818519219920621322276" displayName="Таблица2156912182124273033363942453691215182124273033363942454851369121518212427303336394245545760636669369121518215172431383145525966738087941011081151221291363101724313845525966738087941011081153101724313812212913614315015716417117818519219920621322276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59.xml><?xml version="1.0" encoding="utf-8"?>
<table xmlns="http://schemas.openxmlformats.org/spreadsheetml/2006/main" id="275" name="Таблица3167101319222528313437404346471013161922252831343740434649524710131619222528313437404346555861646770471013161922818253239324653606774818895102109116123130137411182532394653606774818895102109116411182532391231301371441511581651721791861932002072277" displayName="Таблица3167101319222528313437404346471013161922252831343740434649524710131619222528313437404346555861646770471013161922818253239324653606774818895102109116123130137411182532394653606774818895102109116411182532391231301371441511581651721791861932002072277" ref="A86:E93" totalsRowShown="0">
  <autoFilter ref="A86:E93"/>
  <tableColumns count="5">
    <tableColumn id="1" name="Столбец1"/>
    <tableColumn id="2" name="Столбец2"/>
    <tableColumn id="3" name="Столбец3"/>
    <tableColumn id="4" name="Столбец4"/>
    <tableColumn id="5" name="Столбец5"/>
  </tableColumns>
  <tableStyleInfo name="TableStyleLight9" showFirstColumn="0" showLastColumn="0" showRowStripes="1" showColumnStripes="0"/>
</table>
</file>

<file path=xl/tables/table60.xml><?xml version="1.0" encoding="utf-8"?>
<table xmlns="http://schemas.openxmlformats.org/spreadsheetml/2006/main" id="276" name="Таблица5919263340334754616875828996103110117124131138512192633404754616875828996103110117512192633401241311381451521591661731801871942012082152222292362432505121926334047546168758289961031101171245121926334014515215916617318018719420120821522222951219278" displayName="Таблица5919263340334754616875828996103110117124131138512192633404754616875828996103110117512192633401241311381451521591661731801871942012082152222292362432505121926334047546168758289961031101171245121926334014515215916617318018719420120821522222951219278" ref="A3:G11" totalsRowShown="0" headerRowDxfId="621" dataDxfId="620" tableBorderDxfId="619">
  <autoFilter ref="A3:G11"/>
  <tableColumns count="7">
    <tableColumn id="1" name="Бригада 1" dataDxfId="618"/>
    <tableColumn id="3" name="2"/>
    <tableColumn id="4" name="Замки" dataDxfId="617"/>
    <tableColumn id="5" name="А" dataDxfId="616"/>
    <tableColumn id="6" name="Б" dataDxfId="615"/>
    <tableColumn id="8" name="Г" dataDxfId="614"/>
    <tableColumn id="9" name="Д=А*Г" dataDxfId="613"/>
  </tableColumns>
  <tableStyleInfo name="TableStyleLight9" showFirstColumn="0" showLastColumn="0" showRowStripes="1" showColumnStripes="0"/>
</table>
</file>

<file path=xl/tables/table61.xml><?xml version="1.0" encoding="utf-8"?>
<table xmlns="http://schemas.openxmlformats.org/spreadsheetml/2006/main" id="277" name="Таблица5710202734413448556269768390971041111181251321396132027344148556269768390971041111186132027344112513213914615316016717418118819520220921622323023724425161320273441485562697683909710411111812561320273441146153160167174181188195202209216223230613279" displayName="Таблица5710202734413448556269768390971041111181251321396132027344148556269768390971041111186132027344112513213914615316016717418118819520220921622323023724425161320273441485562697683909710411111812561320273441146153160167174181188195202209216223230613279" ref="A13:G21" totalsRowShown="0" headerRowDxfId="612" dataDxfId="611" tableBorderDxfId="610">
  <autoFilter ref="A13:G21"/>
  <tableColumns count="7">
    <tableColumn id="1" name="Бригада 2" dataDxfId="609"/>
    <tableColumn id="3" name="2"/>
    <tableColumn id="4" name="Замки" dataDxfId="608"/>
    <tableColumn id="5" name="А" dataDxfId="607"/>
    <tableColumn id="6" name="Б" dataDxfId="606"/>
    <tableColumn id="8" name="Г" dataDxfId="605"/>
    <tableColumn id="9" name="Д=А*Г" dataDxfId="604"/>
  </tableColumns>
  <tableStyleInfo name="TableStyleLight9" showFirstColumn="0" showLastColumn="0" showRowStripes="1" showColumnStripes="0"/>
</table>
</file>

<file path=xl/tables/table62.xml><?xml version="1.0" encoding="utf-8"?>
<table xmlns="http://schemas.openxmlformats.org/spreadsheetml/2006/main" id="278" name="Таблица5741121283542354956637077849198105112119126133140714212835424956637077849198105112119714212835421261331401471541611681751821891962032102172242312382452527142128354249566370778491981051121191267142128354214715416116817518218919620321021722423171280" displayName="Таблица5741121283542354956637077849198105112119126133140714212835424956637077849198105112119714212835421261331401471541611681751821891962032102172242312382452527142128354249566370778491981051121191267142128354214715416116817518218919620321021722423171280" ref="A32:G40" totalsRowShown="0" headerRowDxfId="603" dataDxfId="602" tableBorderDxfId="601">
  <autoFilter ref="A32:G40"/>
  <tableColumns count="7">
    <tableColumn id="1" name="Бригада 3" dataDxfId="600"/>
    <tableColumn id="3" name="2"/>
    <tableColumn id="4" name="Замки" dataDxfId="599"/>
    <tableColumn id="5" name="А" dataDxfId="598"/>
    <tableColumn id="6" name="Б" dataDxfId="597"/>
    <tableColumn id="8" name="Г" dataDxfId="596"/>
    <tableColumn id="9" name="Д=А*Г" dataDxfId="595"/>
  </tableColumns>
  <tableStyleInfo name="TableStyleLight9" showFirstColumn="0" showLastColumn="0" showRowStripes="1" showColumnStripes="0"/>
</table>
</file>

<file path=xl/tables/table63.xml><?xml version="1.0" encoding="utf-8"?>
<table xmlns="http://schemas.openxmlformats.org/spreadsheetml/2006/main" id="279" name="Таблица5742152229364336505764717885929910611312012713414181522293643505764717885929910611312081522293643127134141148155162169176183190197204211218225232239246253815222936435057647178859299106113120127815222936431481551621691761831901972042112182252328281" displayName="Таблица5742152229364336505764717885929910611312012713414181522293643505764717885929910611312081522293643127134141148155162169176183190197204211218225232239246253815222936435057647178859299106113120127815222936431481551621691761831901972042112182252328281" ref="A43:G49" totalsRowShown="0" headerRowDxfId="594" dataDxfId="593" tableBorderDxfId="592">
  <autoFilter ref="A43:G49"/>
  <tableColumns count="7">
    <tableColumn id="1" name="Модуль" dataDxfId="591"/>
    <tableColumn id="3" name="2"/>
    <tableColumn id="4" name="Модуль2" dataDxfId="590"/>
    <tableColumn id="5" name="А" dataDxfId="589"/>
    <tableColumn id="6" name="Б" dataDxfId="588"/>
    <tableColumn id="8" name="Г" dataDxfId="587"/>
    <tableColumn id="9" name="Д=А*Г" dataDxfId="586"/>
  </tableColumns>
  <tableStyleInfo name="TableStyleLight9" showFirstColumn="0" showLastColumn="0" showRowStripes="1" showColumnStripes="0"/>
</table>
</file>

<file path=xl/tables/table64.xml><?xml version="1.0" encoding="utf-8"?>
<table xmlns="http://schemas.openxmlformats.org/spreadsheetml/2006/main" id="280" name="Таблица5710202734413448556269768390971041111181251321396132027344148556269768390971041111186132027344112513213914615316016717418118819520220921622323023724425161320273441485562697683909710411111812561320273441146153160167174181188195202209216223230613282" displayName="Таблица5710202734413448556269768390971041111181251321396132027344148556269768390971041111186132027344112513213914615316016717418118819520220921622323023724425161320273441485562697683909710411111812561320273441146153160167174181188195202209216223230613282" ref="A22:G30" totalsRowShown="0" headerRowDxfId="585" dataDxfId="584" tableBorderDxfId="583">
  <autoFilter ref="A22:G30"/>
  <tableColumns count="7">
    <tableColumn id="1" name="Бригада 2" dataDxfId="582"/>
    <tableColumn id="3" name="2"/>
    <tableColumn id="4" name="Замки" dataDxfId="581"/>
    <tableColumn id="5" name="А" dataDxfId="580"/>
    <tableColumn id="6" name="Б" dataDxfId="579"/>
    <tableColumn id="8" name="Г" dataDxfId="578"/>
    <tableColumn id="9" name="Д=А*Г" dataDxfId="577"/>
  </tableColumns>
  <tableStyleInfo name="TableStyleLight9" showFirstColumn="0" showLastColumn="0" showRowStripes="1" showColumnStripes="0"/>
</table>
</file>

<file path=xl/tables/table65.xml><?xml version="1.0" encoding="utf-8"?>
<table xmlns="http://schemas.openxmlformats.org/spreadsheetml/2006/main" id="265" name="Таблица1145811172023262932353841442581114172023262932353841444750258111417202326293235384144535659626568258111417203162330373044515865727986931001071141211281352916233037445158657279869310010711429162330371211281351421491561631701771841911982052122192267" displayName="Таблица1145811172023262932353841442581114172023262932353841444750258111417202326293235384144535659626568258111417203162330373044515865727986931001071141211281352916233037445158657279869310010711429162330371211281351421491561631701771841911982052122192267" ref="A54:F66" totalsRowShown="0" headerRowDxfId="576">
  <autoFilter ref="A54:F66"/>
  <tableColumns count="6">
    <tableColumn id="1" name="Кнопка" dataDxfId="575"/>
    <tableColumn id="2" name="А" dataDxfId="574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66.xml><?xml version="1.0" encoding="utf-8"?>
<table xmlns="http://schemas.openxmlformats.org/spreadsheetml/2006/main" id="266" name="Таблица2156912182124273033363942453691215182124273033363942454851369121518212427303336394245545760636669369121518215172431383145525966738087941011081151221291363101724313845525966738087941011081153101724313812212913614315015716417117818519219920621322268" displayName="Таблица2156912182124273033363942453691215182124273033363942454851369121518212427303336394245545760636669369121518215172431383145525966738087941011081151221291363101724313845525966738087941011081153101724313812212913614315015716417117818519219920621322268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67.xml><?xml version="1.0" encoding="utf-8"?>
<table xmlns="http://schemas.openxmlformats.org/spreadsheetml/2006/main" id="267" name="Таблица3167101319222528313437404346471013161922252831343740434649524710131619222528313437404346555861646770471013161922818253239324653606774818895102109116123130137411182532394653606774818895102109116411182532391231301371441511581651721791861932002072269" displayName="Таблица3167101319222528313437404346471013161922252831343740434649524710131619222528313437404346555861646770471013161922818253239324653606774818895102109116123130137411182532394653606774818895102109116411182532391231301371441511581651721791861932002072269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8.xml><?xml version="1.0" encoding="utf-8"?>
<table xmlns="http://schemas.openxmlformats.org/spreadsheetml/2006/main" id="268" name="Таблица5919263340334754616875828996103110117124131138512192633404754616875828996103110117512192633401241311381451521591661731801871942012082152222292362432505121926334047546168758289961031101171245121926334014515215916617318018719420120821522222951219270" displayName="Таблица5919263340334754616875828996103110117124131138512192633404754616875828996103110117512192633401241311381451521591661731801871942012082152222292362432505121926334047546168758289961031101171245121926334014515215916617318018719420120821522222951219270" ref="A3:G11" totalsRowShown="0" headerRowDxfId="573" dataDxfId="572" tableBorderDxfId="571">
  <autoFilter ref="A3:G11"/>
  <tableColumns count="7">
    <tableColumn id="1" name="Бригада 1" dataDxfId="570"/>
    <tableColumn id="3" name="2"/>
    <tableColumn id="4" name="Замки" dataDxfId="569"/>
    <tableColumn id="5" name="А" dataDxfId="568"/>
    <tableColumn id="6" name="Б" dataDxfId="567"/>
    <tableColumn id="8" name="Г" dataDxfId="566"/>
    <tableColumn id="9" name="Д=А*Г" dataDxfId="565"/>
  </tableColumns>
  <tableStyleInfo name="TableStyleLight9" showFirstColumn="0" showLastColumn="0" showRowStripes="1" showColumnStripes="0"/>
</table>
</file>

<file path=xl/tables/table69.xml><?xml version="1.0" encoding="utf-8"?>
<table xmlns="http://schemas.openxmlformats.org/spreadsheetml/2006/main" id="269" name="Таблица5710202734413448556269768390971041111181251321396132027344148556269768390971041111186132027344112513213914615316016717418118819520220921622323023724425161320273441485562697683909710411111812561320273441146153160167174181188195202209216223230613271" displayName="Таблица5710202734413448556269768390971041111181251321396132027344148556269768390971041111186132027344112513213914615316016717418118819520220921622323023724425161320273441485562697683909710411111812561320273441146153160167174181188195202209216223230613271" ref="A13:G21" totalsRowShown="0" headerRowDxfId="564" dataDxfId="563" tableBorderDxfId="562">
  <autoFilter ref="A13:G21"/>
  <tableColumns count="7">
    <tableColumn id="1" name="Бригада 2" dataDxfId="561"/>
    <tableColumn id="3" name="2"/>
    <tableColumn id="4" name="Замки" dataDxfId="560"/>
    <tableColumn id="5" name="А" dataDxfId="559"/>
    <tableColumn id="6" name="Б" dataDxfId="558"/>
    <tableColumn id="8" name="Г" dataDxfId="557"/>
    <tableColumn id="9" name="Д=А*Г" dataDxfId="556"/>
  </tableColumns>
  <tableStyleInfo name="TableStyleLight9" showFirstColumn="0" showLastColumn="0" showRowStripes="1" showColumnStripes="0"/>
</table>
</file>

<file path=xl/tables/table70.xml><?xml version="1.0" encoding="utf-8"?>
<table xmlns="http://schemas.openxmlformats.org/spreadsheetml/2006/main" id="270" name="Таблица5741121283542354956637077849198105112119126133140714212835424956637077849198105112119714212835421261331401471541611681751821891962032102172242312382452527142128354249566370778491981051121191267142128354214715416116817518218919620321021722423171272" displayName="Таблица5741121283542354956637077849198105112119126133140714212835424956637077849198105112119714212835421261331401471541611681751821891962032102172242312382452527142128354249566370778491981051121191267142128354214715416116817518218919620321021722423171272" ref="A32:G40" totalsRowShown="0" headerRowDxfId="555" dataDxfId="554" tableBorderDxfId="553">
  <autoFilter ref="A32:G40"/>
  <tableColumns count="7">
    <tableColumn id="1" name="Бригада 3" dataDxfId="552"/>
    <tableColumn id="3" name="2"/>
    <tableColumn id="4" name="Замки" dataDxfId="551"/>
    <tableColumn id="5" name="А" dataDxfId="550"/>
    <tableColumn id="6" name="Б" dataDxfId="549"/>
    <tableColumn id="8" name="Г" dataDxfId="548"/>
    <tableColumn id="9" name="Д=А*Г" dataDxfId="547"/>
  </tableColumns>
  <tableStyleInfo name="TableStyleLight9" showFirstColumn="0" showLastColumn="0" showRowStripes="1" showColumnStripes="0"/>
</table>
</file>

<file path=xl/tables/table71.xml><?xml version="1.0" encoding="utf-8"?>
<table xmlns="http://schemas.openxmlformats.org/spreadsheetml/2006/main" id="271" name="Таблица5742152229364336505764717885929910611312012713414181522293643505764717885929910611312081522293643127134141148155162169176183190197204211218225232239246253815222936435057647178859299106113120127815222936431481551621691761831901972042112182252328273" displayName="Таблица5742152229364336505764717885929910611312012713414181522293643505764717885929910611312081522293643127134141148155162169176183190197204211218225232239246253815222936435057647178859299106113120127815222936431481551621691761831901972042112182252328273" ref="A43:G49" totalsRowShown="0" headerRowDxfId="546" dataDxfId="545" tableBorderDxfId="544">
  <autoFilter ref="A43:G49"/>
  <tableColumns count="7">
    <tableColumn id="1" name="Модуль" dataDxfId="543"/>
    <tableColumn id="3" name="2"/>
    <tableColumn id="4" name="Модуль2" dataDxfId="542"/>
    <tableColumn id="5" name="А" dataDxfId="541"/>
    <tableColumn id="6" name="Б" dataDxfId="540"/>
    <tableColumn id="8" name="Г" dataDxfId="539"/>
    <tableColumn id="9" name="Д=А*Г" dataDxfId="538"/>
  </tableColumns>
  <tableStyleInfo name="TableStyleLight9" showFirstColumn="0" showLastColumn="0" showRowStripes="1" showColumnStripes="0"/>
</table>
</file>

<file path=xl/tables/table72.xml><?xml version="1.0" encoding="utf-8"?>
<table xmlns="http://schemas.openxmlformats.org/spreadsheetml/2006/main" id="272" name="Таблица5710202734413448556269768390971041111181251321396132027344148556269768390971041111186132027344112513213914615316016717418118819520220921622323023724425161320273441485562697683909710411111812561320273441146153160167174181188195202209216223230613274" displayName="Таблица5710202734413448556269768390971041111181251321396132027344148556269768390971041111186132027344112513213914615316016717418118819520220921622323023724425161320273441485562697683909710411111812561320273441146153160167174181188195202209216223230613274" ref="A22:G30" totalsRowShown="0" headerRowDxfId="537" dataDxfId="536" tableBorderDxfId="535">
  <autoFilter ref="A22:G30"/>
  <tableColumns count="7">
    <tableColumn id="1" name="Бригада 2" dataDxfId="534"/>
    <tableColumn id="3" name="2"/>
    <tableColumn id="4" name="Замки" dataDxfId="533"/>
    <tableColumn id="5" name="А" dataDxfId="532"/>
    <tableColumn id="6" name="Б" dataDxfId="531"/>
    <tableColumn id="8" name="Г" dataDxfId="530"/>
    <tableColumn id="9" name="Д=А*Г" dataDxfId="529"/>
  </tableColumns>
  <tableStyleInfo name="TableStyleLight9" showFirstColumn="0" showLastColumn="0" showRowStripes="1" showColumnStripes="0"/>
</table>
</file>

<file path=xl/tables/table73.xml><?xml version="1.0" encoding="utf-8"?>
<table xmlns="http://schemas.openxmlformats.org/spreadsheetml/2006/main" id="257" name="Таблица1145811172023262932353841442581114172023262932353841444750258111417202326293235384144535659626568258111417203162330373044515865727986931001071141211281352916233037445158657279869310010711429162330371211281351421491561631701771841911982052122192259" displayName="Таблица1145811172023262932353841442581114172023262932353841444750258111417202326293235384144535659626568258111417203162330373044515865727986931001071141211281352916233037445158657279869310010711429162330371211281351421491561631701771841911982052122192259" ref="A54:F66" totalsRowShown="0" headerRowDxfId="528">
  <autoFilter ref="A54:F66"/>
  <tableColumns count="6">
    <tableColumn id="1" name="Кнопка" dataDxfId="527"/>
    <tableColumn id="2" name="А" dataDxfId="526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74.xml><?xml version="1.0" encoding="utf-8"?>
<table xmlns="http://schemas.openxmlformats.org/spreadsheetml/2006/main" id="258" name="Таблица2156912182124273033363942453691215182124273033363942454851369121518212427303336394245545760636669369121518215172431383145525966738087941011081151221291363101724313845525966738087941011081153101724313812212913614315015716417117818519219920621322260" displayName="Таблица2156912182124273033363942453691215182124273033363942454851369121518212427303336394245545760636669369121518215172431383145525966738087941011081151221291363101724313845525966738087941011081153101724313812212913614315015716417117818519219920621322260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75.xml><?xml version="1.0" encoding="utf-8"?>
<table xmlns="http://schemas.openxmlformats.org/spreadsheetml/2006/main" id="259" name="Таблица3167101319222528313437404346471013161922252831343740434649524710131619222528313437404346555861646770471013161922818253239324653606774818895102109116123130137411182532394653606774818895102109116411182532391231301371441511581651721791861932002072261" displayName="Таблица3167101319222528313437404346471013161922252831343740434649524710131619222528313437404346555861646770471013161922818253239324653606774818895102109116123130137411182532394653606774818895102109116411182532391231301371441511581651721791861932002072261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6.xml><?xml version="1.0" encoding="utf-8"?>
<table xmlns="http://schemas.openxmlformats.org/spreadsheetml/2006/main" id="260" name="Таблица5919263340334754616875828996103110117124131138512192633404754616875828996103110117512192633401241311381451521591661731801871942012082152222292362432505121926334047546168758289961031101171245121926334014515215916617318018719420120821522222951219262" displayName="Таблица5919263340334754616875828996103110117124131138512192633404754616875828996103110117512192633401241311381451521591661731801871942012082152222292362432505121926334047546168758289961031101171245121926334014515215916617318018719420120821522222951219262" ref="A3:G11" totalsRowShown="0" headerRowDxfId="525" dataDxfId="524" tableBorderDxfId="523">
  <autoFilter ref="A3:G11"/>
  <tableColumns count="7">
    <tableColumn id="1" name="Бригада 1" dataDxfId="522"/>
    <tableColumn id="3" name="2"/>
    <tableColumn id="4" name="Замки" dataDxfId="521"/>
    <tableColumn id="5" name="А" dataDxfId="520"/>
    <tableColumn id="6" name="Б" dataDxfId="519"/>
    <tableColumn id="8" name="Г" dataDxfId="518"/>
    <tableColumn id="9" name="Д=А*Г" dataDxfId="517"/>
  </tableColumns>
  <tableStyleInfo name="TableStyleLight9" showFirstColumn="0" showLastColumn="0" showRowStripes="1" showColumnStripes="0"/>
</table>
</file>

<file path=xl/tables/table77.xml><?xml version="1.0" encoding="utf-8"?>
<table xmlns="http://schemas.openxmlformats.org/spreadsheetml/2006/main" id="261" name="Таблица5710202734413448556269768390971041111181251321396132027344148556269768390971041111186132027344112513213914615316016717418118819520220921622323023724425161320273441485562697683909710411111812561320273441146153160167174181188195202209216223230613263" displayName="Таблица5710202734413448556269768390971041111181251321396132027344148556269768390971041111186132027344112513213914615316016717418118819520220921622323023724425161320273441485562697683909710411111812561320273441146153160167174181188195202209216223230613263" ref="A13:G21" totalsRowShown="0" headerRowDxfId="516" dataDxfId="515" tableBorderDxfId="514">
  <autoFilter ref="A13:G21"/>
  <tableColumns count="7">
    <tableColumn id="1" name="Бригада 2" dataDxfId="513"/>
    <tableColumn id="3" name="2"/>
    <tableColumn id="4" name="Замки" dataDxfId="512"/>
    <tableColumn id="5" name="А" dataDxfId="511"/>
    <tableColumn id="6" name="Б" dataDxfId="510"/>
    <tableColumn id="8" name="Г" dataDxfId="509"/>
    <tableColumn id="9" name="Д=А*Г" dataDxfId="508"/>
  </tableColumns>
  <tableStyleInfo name="TableStyleLight9" showFirstColumn="0" showLastColumn="0" showRowStripes="1" showColumnStripes="0"/>
</table>
</file>

<file path=xl/tables/table78.xml><?xml version="1.0" encoding="utf-8"?>
<table xmlns="http://schemas.openxmlformats.org/spreadsheetml/2006/main" id="262" name="Таблица5741121283542354956637077849198105112119126133140714212835424956637077849198105112119714212835421261331401471541611681751821891962032102172242312382452527142128354249566370778491981051121191267142128354214715416116817518218919620321021722423171264" displayName="Таблица5741121283542354956637077849198105112119126133140714212835424956637077849198105112119714212835421261331401471541611681751821891962032102172242312382452527142128354249566370778491981051121191267142128354214715416116817518218919620321021722423171264" ref="A32:G40" totalsRowShown="0" headerRowDxfId="507" dataDxfId="506" tableBorderDxfId="505">
  <autoFilter ref="A32:G40"/>
  <tableColumns count="7">
    <tableColumn id="1" name="Бригада 3" dataDxfId="504"/>
    <tableColumn id="3" name="2"/>
    <tableColumn id="4" name="Замки" dataDxfId="503"/>
    <tableColumn id="5" name="А" dataDxfId="502"/>
    <tableColumn id="6" name="Б" dataDxfId="501"/>
    <tableColumn id="8" name="Г" dataDxfId="500"/>
    <tableColumn id="9" name="Д=А*Г" dataDxfId="499"/>
  </tableColumns>
  <tableStyleInfo name="TableStyleLight9" showFirstColumn="0" showLastColumn="0" showRowStripes="1" showColumnStripes="0"/>
</table>
</file>

<file path=xl/tables/table79.xml><?xml version="1.0" encoding="utf-8"?>
<table xmlns="http://schemas.openxmlformats.org/spreadsheetml/2006/main" id="263" name="Таблица5742152229364336505764717885929910611312012713414181522293643505764717885929910611312081522293643127134141148155162169176183190197204211218225232239246253815222936435057647178859299106113120127815222936431481551621691761831901972042112182252328265" displayName="Таблица5742152229364336505764717885929910611312012713414181522293643505764717885929910611312081522293643127134141148155162169176183190197204211218225232239246253815222936435057647178859299106113120127815222936431481551621691761831901972042112182252328265" ref="A43:G49" totalsRowShown="0" headerRowDxfId="498" dataDxfId="497" tableBorderDxfId="496">
  <autoFilter ref="A43:G49"/>
  <tableColumns count="7">
    <tableColumn id="1" name="Модуль" dataDxfId="495"/>
    <tableColumn id="3" name="2"/>
    <tableColumn id="4" name="Модуль2" dataDxfId="494"/>
    <tableColumn id="5" name="А" dataDxfId="493"/>
    <tableColumn id="6" name="Б" dataDxfId="492"/>
    <tableColumn id="8" name="Г" dataDxfId="491"/>
    <tableColumn id="9" name="Д=А*Г" dataDxfId="490"/>
  </tableColumns>
  <tableStyleInfo name="TableStyleLight9" showFirstColumn="0" showLastColumn="0" showRowStripes="1" showColumnStripes="0"/>
</table>
</file>

<file path=xl/tables/table80.xml><?xml version="1.0" encoding="utf-8"?>
<table xmlns="http://schemas.openxmlformats.org/spreadsheetml/2006/main" id="264" name="Таблица5710202734413448556269768390971041111181251321396132027344148556269768390971041111186132027344112513213914615316016717418118819520220921622323023724425161320273441485562697683909710411111812561320273441146153160167174181188195202209216223230613266" displayName="Таблица5710202734413448556269768390971041111181251321396132027344148556269768390971041111186132027344112513213914615316016717418118819520220921622323023724425161320273441485562697683909710411111812561320273441146153160167174181188195202209216223230613266" ref="A22:G30" totalsRowShown="0" headerRowDxfId="489" dataDxfId="488" tableBorderDxfId="487">
  <autoFilter ref="A22:G30"/>
  <tableColumns count="7">
    <tableColumn id="1" name="Бригада 2" dataDxfId="486"/>
    <tableColumn id="3" name="2"/>
    <tableColumn id="4" name="Замки" dataDxfId="485"/>
    <tableColumn id="5" name="А" dataDxfId="484"/>
    <tableColumn id="6" name="Б" dataDxfId="483"/>
    <tableColumn id="8" name="Г" dataDxfId="482"/>
    <tableColumn id="9" name="Д=А*Г" dataDxfId="481"/>
  </tableColumns>
  <tableStyleInfo name="TableStyleLight9" showFirstColumn="0" showLastColumn="0" showRowStripes="1" showColumnStripes="0"/>
</table>
</file>

<file path=xl/tables/table81.xml><?xml version="1.0" encoding="utf-8"?>
<table xmlns="http://schemas.openxmlformats.org/spreadsheetml/2006/main" id="249" name="Таблица1145811172023262932353841442581114172023262932353841444750258111417202326293235384144535659626568258111417203162330373044515865727986931001071141211281352916233037445158657279869310010711429162330371211281351421491561631701771841911982052122192251" displayName="Таблица1145811172023262932353841442581114172023262932353841444750258111417202326293235384144535659626568258111417203162330373044515865727986931001071141211281352916233037445158657279869310010711429162330371211281351421491561631701771841911982052122192251" ref="A54:F66" totalsRowShown="0" headerRowDxfId="480">
  <autoFilter ref="A54:F66"/>
  <tableColumns count="6">
    <tableColumn id="1" name="Кнопка" dataDxfId="479"/>
    <tableColumn id="2" name="А" dataDxfId="478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82.xml><?xml version="1.0" encoding="utf-8"?>
<table xmlns="http://schemas.openxmlformats.org/spreadsheetml/2006/main" id="250" name="Таблица2156912182124273033363942453691215182124273033363942454851369121518212427303336394245545760636669369121518215172431383145525966738087941011081151221291363101724313845525966738087941011081153101724313812212913614315015716417117818519219920621322252" displayName="Таблица2156912182124273033363942453691215182124273033363942454851369121518212427303336394245545760636669369121518215172431383145525966738087941011081151221291363101724313845525966738087941011081153101724313812212913614315015716417117818519219920621322252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83.xml><?xml version="1.0" encoding="utf-8"?>
<table xmlns="http://schemas.openxmlformats.org/spreadsheetml/2006/main" id="251" name="Таблица3167101319222528313437404346471013161922252831343740434649524710131619222528313437404346555861646770471013161922818253239324653606774818895102109116123130137411182532394653606774818895102109116411182532391231301371441511581651721791861932002072253" displayName="Таблица3167101319222528313437404346471013161922252831343740434649524710131619222528313437404346555861646770471013161922818253239324653606774818895102109116123130137411182532394653606774818895102109116411182532391231301371441511581651721791861932002072253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84.xml><?xml version="1.0" encoding="utf-8"?>
<table xmlns="http://schemas.openxmlformats.org/spreadsheetml/2006/main" id="252" name="Таблица5919263340334754616875828996103110117124131138512192633404754616875828996103110117512192633401241311381451521591661731801871942012082152222292362432505121926334047546168758289961031101171245121926334014515215916617318018719420120821522222951219254" displayName="Таблица5919263340334754616875828996103110117124131138512192633404754616875828996103110117512192633401241311381451521591661731801871942012082152222292362432505121926334047546168758289961031101171245121926334014515215916617318018719420120821522222951219254" ref="A3:G11" totalsRowShown="0" headerRowDxfId="477" dataDxfId="476" tableBorderDxfId="475">
  <autoFilter ref="A3:G11"/>
  <tableColumns count="7">
    <tableColumn id="1" name="Бригада 1" dataDxfId="474"/>
    <tableColumn id="3" name="2"/>
    <tableColumn id="4" name="Замки" dataDxfId="473"/>
    <tableColumn id="5" name="А" dataDxfId="472"/>
    <tableColumn id="6" name="Б" dataDxfId="471"/>
    <tableColumn id="8" name="Г" dataDxfId="470"/>
    <tableColumn id="9" name="Д=А*Г" dataDxfId="469"/>
  </tableColumns>
  <tableStyleInfo name="TableStyleLight9" showFirstColumn="0" showLastColumn="0" showRowStripes="1" showColumnStripes="0"/>
</table>
</file>

<file path=xl/tables/table85.xml><?xml version="1.0" encoding="utf-8"?>
<table xmlns="http://schemas.openxmlformats.org/spreadsheetml/2006/main" id="253" name="Таблица5710202734413448556269768390971041111181251321396132027344148556269768390971041111186132027344112513213914615316016717418118819520220921622323023724425161320273441485562697683909710411111812561320273441146153160167174181188195202209216223230613255" displayName="Таблица5710202734413448556269768390971041111181251321396132027344148556269768390971041111186132027344112513213914615316016717418118819520220921622323023724425161320273441485562697683909710411111812561320273441146153160167174181188195202209216223230613255" ref="A13:G21" totalsRowShown="0" headerRowDxfId="468" dataDxfId="467" tableBorderDxfId="466">
  <autoFilter ref="A13:G21"/>
  <tableColumns count="7">
    <tableColumn id="1" name="Бригада 2" dataDxfId="465"/>
    <tableColumn id="3" name="2"/>
    <tableColumn id="4" name="Замки" dataDxfId="464"/>
    <tableColumn id="5" name="А" dataDxfId="463"/>
    <tableColumn id="6" name="Б" dataDxfId="462"/>
    <tableColumn id="8" name="Г" dataDxfId="461"/>
    <tableColumn id="9" name="Д=А*Г" dataDxfId="460"/>
  </tableColumns>
  <tableStyleInfo name="TableStyleLight9" showFirstColumn="0" showLastColumn="0" showRowStripes="1" showColumnStripes="0"/>
</table>
</file>

<file path=xl/tables/table86.xml><?xml version="1.0" encoding="utf-8"?>
<table xmlns="http://schemas.openxmlformats.org/spreadsheetml/2006/main" id="254" name="Таблица5741121283542354956637077849198105112119126133140714212835424956637077849198105112119714212835421261331401471541611681751821891962032102172242312382452527142128354249566370778491981051121191267142128354214715416116817518218919620321021722423171256" displayName="Таблица5741121283542354956637077849198105112119126133140714212835424956637077849198105112119714212835421261331401471541611681751821891962032102172242312382452527142128354249566370778491981051121191267142128354214715416116817518218919620321021722423171256" ref="A32:G40" totalsRowShown="0" headerRowDxfId="459" dataDxfId="458" tableBorderDxfId="457">
  <autoFilter ref="A32:G40"/>
  <tableColumns count="7">
    <tableColumn id="1" name="Бригада 3" dataDxfId="456"/>
    <tableColumn id="3" name="2"/>
    <tableColumn id="4" name="Замки" dataDxfId="455"/>
    <tableColumn id="5" name="А" dataDxfId="454"/>
    <tableColumn id="6" name="Б" dataDxfId="453"/>
    <tableColumn id="8" name="Г" dataDxfId="452"/>
    <tableColumn id="9" name="Д=А*Г" dataDxfId="451"/>
  </tableColumns>
  <tableStyleInfo name="TableStyleLight9" showFirstColumn="0" showLastColumn="0" showRowStripes="1" showColumnStripes="0"/>
</table>
</file>

<file path=xl/tables/table87.xml><?xml version="1.0" encoding="utf-8"?>
<table xmlns="http://schemas.openxmlformats.org/spreadsheetml/2006/main" id="255" name="Таблица5742152229364336505764717885929910611312012713414181522293643505764717885929910611312081522293643127134141148155162169176183190197204211218225232239246253815222936435057647178859299106113120127815222936431481551621691761831901972042112182252328257" displayName="Таблица5742152229364336505764717885929910611312012713414181522293643505764717885929910611312081522293643127134141148155162169176183190197204211218225232239246253815222936435057647178859299106113120127815222936431481551621691761831901972042112182252328257" ref="A43:G49" totalsRowShown="0" headerRowDxfId="450" dataDxfId="449" tableBorderDxfId="448">
  <autoFilter ref="A43:G49"/>
  <tableColumns count="7">
    <tableColumn id="1" name="Модуль" dataDxfId="447"/>
    <tableColumn id="3" name="2"/>
    <tableColumn id="4" name="Модуль2" dataDxfId="446"/>
    <tableColumn id="5" name="А" dataDxfId="445"/>
    <tableColumn id="6" name="Б" dataDxfId="444"/>
    <tableColumn id="8" name="Г" dataDxfId="443"/>
    <tableColumn id="9" name="Д=А*Г" dataDxfId="442"/>
  </tableColumns>
  <tableStyleInfo name="TableStyleLight9" showFirstColumn="0" showLastColumn="0" showRowStripes="1" showColumnStripes="0"/>
</table>
</file>

<file path=xl/tables/table88.xml><?xml version="1.0" encoding="utf-8"?>
<table xmlns="http://schemas.openxmlformats.org/spreadsheetml/2006/main" id="256" name="Таблица5710202734413448556269768390971041111181251321396132027344148556269768390971041111186132027344112513213914615316016717418118819520220921622323023724425161320273441485562697683909710411111812561320273441146153160167174181188195202209216223230613258" displayName="Таблица5710202734413448556269768390971041111181251321396132027344148556269768390971041111186132027344112513213914615316016717418118819520220921622323023724425161320273441485562697683909710411111812561320273441146153160167174181188195202209216223230613258" ref="A22:G30" totalsRowShown="0" headerRowDxfId="441" dataDxfId="440" tableBorderDxfId="439">
  <autoFilter ref="A22:G30"/>
  <tableColumns count="7">
    <tableColumn id="1" name="Бригада 2" dataDxfId="438"/>
    <tableColumn id="3" name="2"/>
    <tableColumn id="4" name="Замки" dataDxfId="437"/>
    <tableColumn id="5" name="А" dataDxfId="436"/>
    <tableColumn id="6" name="Б" dataDxfId="435"/>
    <tableColumn id="8" name="Г" dataDxfId="434"/>
    <tableColumn id="9" name="Д=А*Г" dataDxfId="433"/>
  </tableColumns>
  <tableStyleInfo name="TableStyleLight9" showFirstColumn="0" showLastColumn="0" showRowStripes="1" showColumnStripes="0"/>
</table>
</file>

<file path=xl/tables/table89.xml><?xml version="1.0" encoding="utf-8"?>
<table xmlns="http://schemas.openxmlformats.org/spreadsheetml/2006/main" id="241" name="Таблица1145811172023262932353841442581114172023262932353841444750258111417202326293235384144535659626568258111417203162330373044515865727986931001071141211281352916233037445158657279869310010711429162330371211281351421491561631701771841911982052122192242" displayName="Таблица1145811172023262932353841442581114172023262932353841444750258111417202326293235384144535659626568258111417203162330373044515865727986931001071141211281352916233037445158657279869310010711429162330371211281351421491561631701771841911982052122192242" ref="A54:F66" totalsRowShown="0" headerRowDxfId="432">
  <autoFilter ref="A54:F66"/>
  <tableColumns count="6">
    <tableColumn id="1" name="Кнопка" dataDxfId="431"/>
    <tableColumn id="2" name="А" dataDxfId="430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90.xml><?xml version="1.0" encoding="utf-8"?>
<table xmlns="http://schemas.openxmlformats.org/spreadsheetml/2006/main" id="242" name="Таблица2156912182124273033363942453691215182124273033363942454851369121518212427303336394245545760636669369121518215172431383145525966738087941011081151221291363101724313845525966738087941011081153101724313812212913614315015716417117818519219920621322243" displayName="Таблица2156912182124273033363942453691215182124273033363942454851369121518212427303336394245545760636669369121518215172431383145525966738087941011081151221291363101724313845525966738087941011081153101724313812212913614315015716417117818519219920621322243" ref="A69:B75" totalsRowShown="0">
  <autoFilter ref="A69:B75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91.xml><?xml version="1.0" encoding="utf-8"?>
<table xmlns="http://schemas.openxmlformats.org/spreadsheetml/2006/main" id="243" name="Таблица3167101319222528313437404346471013161922252831343740434649524710131619222528313437404346555861646770471013161922818253239324653606774818895102109116123130137411182532394653606774818895102109116411182532391231301371441511581651721791861932002072244" displayName="Таблица3167101319222528313437404346471013161922252831343740434649524710131619222528313437404346555861646770471013161922818253239324653606774818895102109116123130137411182532394653606774818895102109116411182532391231301371441511581651721791861932002072244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92.xml><?xml version="1.0" encoding="utf-8"?>
<table xmlns="http://schemas.openxmlformats.org/spreadsheetml/2006/main" id="244" name="Таблица5919263340334754616875828996103110117124131138512192633404754616875828996103110117512192633401241311381451521591661731801871942012082152222292362432505121926334047546168758289961031101171245121926334014515215916617318018719420120821522222951219245" displayName="Таблица5919263340334754616875828996103110117124131138512192633404754616875828996103110117512192633401241311381451521591661731801871942012082152222292362432505121926334047546168758289961031101171245121926334014515215916617318018719420120821522222951219245" ref="A3:G11" totalsRowShown="0" headerRowDxfId="429" dataDxfId="428" tableBorderDxfId="427">
  <autoFilter ref="A3:G11"/>
  <tableColumns count="7">
    <tableColumn id="1" name="Бригада 1" dataDxfId="426"/>
    <tableColumn id="3" name="2"/>
    <tableColumn id="4" name="Замки" dataDxfId="425"/>
    <tableColumn id="5" name="А" dataDxfId="424"/>
    <tableColumn id="6" name="Б" dataDxfId="423"/>
    <tableColumn id="8" name="Г" dataDxfId="422"/>
    <tableColumn id="9" name="Д=А*Г" dataDxfId="421"/>
  </tableColumns>
  <tableStyleInfo name="TableStyleLight9" showFirstColumn="0" showLastColumn="0" showRowStripes="1" showColumnStripes="0"/>
</table>
</file>

<file path=xl/tables/table93.xml><?xml version="1.0" encoding="utf-8"?>
<table xmlns="http://schemas.openxmlformats.org/spreadsheetml/2006/main" id="245" name="Таблица5710202734413448556269768390971041111181251321396132027344148556269768390971041111186132027344112513213914615316016717418118819520220921622323023724425161320273441485562697683909710411111812561320273441146153160167174181188195202209216223230613246" displayName="Таблица5710202734413448556269768390971041111181251321396132027344148556269768390971041111186132027344112513213914615316016717418118819520220921622323023724425161320273441485562697683909710411111812561320273441146153160167174181188195202209216223230613246" ref="A13:G21" totalsRowShown="0" headerRowDxfId="420" dataDxfId="419" tableBorderDxfId="418">
  <autoFilter ref="A13:G21"/>
  <tableColumns count="7">
    <tableColumn id="1" name="Бригада 2" dataDxfId="417"/>
    <tableColumn id="3" name="2"/>
    <tableColumn id="4" name="Замки" dataDxfId="416"/>
    <tableColumn id="5" name="А" dataDxfId="415"/>
    <tableColumn id="6" name="Б" dataDxfId="414"/>
    <tableColumn id="8" name="Г" dataDxfId="413"/>
    <tableColumn id="9" name="Д=А*Г" dataDxfId="412"/>
  </tableColumns>
  <tableStyleInfo name="TableStyleLight9" showFirstColumn="0" showLastColumn="0" showRowStripes="1" showColumnStripes="0"/>
</table>
</file>

<file path=xl/tables/table94.xml><?xml version="1.0" encoding="utf-8"?>
<table xmlns="http://schemas.openxmlformats.org/spreadsheetml/2006/main" id="246" name="Таблица5741121283542354956637077849198105112119126133140714212835424956637077849198105112119714212835421261331401471541611681751821891962032102172242312382452527142128354249566370778491981051121191267142128354214715416116817518218919620321021722423171247" displayName="Таблица5741121283542354956637077849198105112119126133140714212835424956637077849198105112119714212835421261331401471541611681751821891962032102172242312382452527142128354249566370778491981051121191267142128354214715416116817518218919620321021722423171247" ref="A32:G40" totalsRowShown="0" headerRowDxfId="411" dataDxfId="410" tableBorderDxfId="409">
  <autoFilter ref="A32:G40"/>
  <tableColumns count="7">
    <tableColumn id="1" name="Бригада 3" dataDxfId="408"/>
    <tableColumn id="3" name="2"/>
    <tableColumn id="4" name="Замки" dataDxfId="407"/>
    <tableColumn id="5" name="А" dataDxfId="406"/>
    <tableColumn id="6" name="Б" dataDxfId="405"/>
    <tableColumn id="8" name="Г" dataDxfId="404"/>
    <tableColumn id="9" name="Д=А*Г" dataDxfId="403"/>
  </tableColumns>
  <tableStyleInfo name="TableStyleLight9" showFirstColumn="0" showLastColumn="0" showRowStripes="1" showColumnStripes="0"/>
</table>
</file>

<file path=xl/tables/table95.xml><?xml version="1.0" encoding="utf-8"?>
<table xmlns="http://schemas.openxmlformats.org/spreadsheetml/2006/main" id="247" name="Таблица5742152229364336505764717885929910611312012713414181522293643505764717885929910611312081522293643127134141148155162169176183190197204211218225232239246253815222936435057647178859299106113120127815222936431481551621691761831901972042112182252328249" displayName="Таблица5742152229364336505764717885929910611312012713414181522293643505764717885929910611312081522293643127134141148155162169176183190197204211218225232239246253815222936435057647178859299106113120127815222936431481551621691761831901972042112182252328249" ref="A43:G49" totalsRowShown="0" headerRowDxfId="402" dataDxfId="401" tableBorderDxfId="400">
  <autoFilter ref="A43:G49"/>
  <tableColumns count="7">
    <tableColumn id="1" name="Модуль" dataDxfId="399"/>
    <tableColumn id="3" name="2"/>
    <tableColumn id="4" name="Модуль2" dataDxfId="398"/>
    <tableColumn id="5" name="А" dataDxfId="397"/>
    <tableColumn id="6" name="Б" dataDxfId="396"/>
    <tableColumn id="8" name="Г" dataDxfId="395"/>
    <tableColumn id="9" name="Д=А*Г" dataDxfId="394"/>
  </tableColumns>
  <tableStyleInfo name="TableStyleLight9" showFirstColumn="0" showLastColumn="0" showRowStripes="1" showColumnStripes="0"/>
</table>
</file>

<file path=xl/tables/table96.xml><?xml version="1.0" encoding="utf-8"?>
<table xmlns="http://schemas.openxmlformats.org/spreadsheetml/2006/main" id="248" name="Таблица5710202734413448556269768390971041111181251321396132027344148556269768390971041111186132027344112513213914615316016717418118819520220921622323023724425161320273441485562697683909710411111812561320273441146153160167174181188195202209216223230613250" displayName="Таблица5710202734413448556269768390971041111181251321396132027344148556269768390971041111186132027344112513213914615316016717418118819520220921622323023724425161320273441485562697683909710411111812561320273441146153160167174181188195202209216223230613250" ref="A22:G30" totalsRowShown="0" headerRowDxfId="393" dataDxfId="392" tableBorderDxfId="391">
  <autoFilter ref="A22:G30"/>
  <tableColumns count="7">
    <tableColumn id="1" name="Бригада 2" dataDxfId="390"/>
    <tableColumn id="3" name="2"/>
    <tableColumn id="4" name="Замки" dataDxfId="389"/>
    <tableColumn id="5" name="А" dataDxfId="388"/>
    <tableColumn id="6" name="Б" dataDxfId="387"/>
    <tableColumn id="8" name="Г" dataDxfId="386"/>
    <tableColumn id="9" name="Д=А*Г" dataDxfId="385"/>
  </tableColumns>
  <tableStyleInfo name="TableStyleLight9" showFirstColumn="0" showLastColumn="0" showRowStripes="1" showColumnStripes="0"/>
</table>
</file>

<file path=xl/tables/table97.xml><?xml version="1.0" encoding="utf-8"?>
<table xmlns="http://schemas.openxmlformats.org/spreadsheetml/2006/main" id="233" name="Таблица1145811172023262932353841442581114172023262932353841444750258111417202326293235384144535659626568258111417203162330373044515865727986931001071141211281352916233037445158657279869310010711429162330371211281351421491561631701771841911982052122192235" displayName="Таблица1145811172023262932353841442581114172023262932353841444750258111417202326293235384144535659626568258111417203162330373044515865727986931001071141211281352916233037445158657279869310010711429162330371211281351421491561631701771841911982052122192235" ref="A54:F66" totalsRowShown="0" headerRowDxfId="384">
  <autoFilter ref="A54:F66"/>
  <tableColumns count="6">
    <tableColumn id="1" name="Кнопка" dataDxfId="383"/>
    <tableColumn id="2" name="А" dataDxfId="382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98.xml><?xml version="1.0" encoding="utf-8"?>
<table xmlns="http://schemas.openxmlformats.org/spreadsheetml/2006/main" id="234" name="Таблица2156912182124273033363942453691215182124273033363942454851369121518212427303336394245545760636669369121518215172431383145525966738087941011081151221291363101724313845525966738087941011081153101724313812212913614315015716417117818519219920621322236" displayName="Таблица2156912182124273033363942453691215182124273033363942454851369121518212427303336394245545760636669369121518215172431383145525966738087941011081151221291363101724313845525966738087941011081153101724313812212913614315015716417117818519219920621322236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99.xml><?xml version="1.0" encoding="utf-8"?>
<table xmlns="http://schemas.openxmlformats.org/spreadsheetml/2006/main" id="235" name="Таблица3167101319222528313437404346471013161922252831343740434649524710131619222528313437404346555861646770471013161922818253239324653606774818895102109116123130137411182532394653606774818895102109116411182532391231301371441511581651721791861932002072237" displayName="Таблица3167101319222528313437404346471013161922252831343740434649524710131619222528313437404346555861646770471013161922818253239324653606774818895102109116123130137411182532394653606774818895102109116411182532391231301371441511581651721791861932002072237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0.xml><?xml version="1.0" encoding="utf-8"?>
<table xmlns="http://schemas.openxmlformats.org/spreadsheetml/2006/main" id="236" name="Таблица5919263340334754616875828996103110117124131138512192633404754616875828996103110117512192633401241311381451521591661731801871942012082152222292362432505121926334047546168758289961031101171245121926334014515215916617318018719420120821522222951219238" displayName="Таблица5919263340334754616875828996103110117124131138512192633404754616875828996103110117512192633401241311381451521591661731801871942012082152222292362432505121926334047546168758289961031101171245121926334014515215916617318018719420120821522222951219238" ref="A3:G11" totalsRowShown="0" headerRowDxfId="381" dataDxfId="380" tableBorderDxfId="379">
  <autoFilter ref="A3:G11"/>
  <tableColumns count="7">
    <tableColumn id="1" name="Бригада 1" dataDxfId="378"/>
    <tableColumn id="3" name="2"/>
    <tableColumn id="4" name="Замки" dataDxfId="377"/>
    <tableColumn id="5" name="А" dataDxfId="376"/>
    <tableColumn id="6" name="Б" dataDxfId="375"/>
    <tableColumn id="8" name="Г" dataDxfId="374"/>
    <tableColumn id="9" name="Д=А*Г" dataDxfId="373"/>
  </tableColumns>
  <tableStyleInfo name="TableStyleLight9" showFirstColumn="0" showLastColumn="0" showRowStripes="1" showColumnStripes="0"/>
</table>
</file>

<file path=xl/tables/table101.xml><?xml version="1.0" encoding="utf-8"?>
<table xmlns="http://schemas.openxmlformats.org/spreadsheetml/2006/main" id="237" name="Таблица5710202734413448556269768390971041111181251321396132027344148556269768390971041111186132027344112513213914615316016717418118819520220921622323023724425161320273441485562697683909710411111812561320273441146153160167174181188195202209216223230613239" displayName="Таблица5710202734413448556269768390971041111181251321396132027344148556269768390971041111186132027344112513213914615316016717418118819520220921622323023724425161320273441485562697683909710411111812561320273441146153160167174181188195202209216223230613239" ref="A13:G21" totalsRowShown="0" headerRowDxfId="372" dataDxfId="371" tableBorderDxfId="370">
  <autoFilter ref="A13:G21"/>
  <tableColumns count="7">
    <tableColumn id="1" name="Бригада 2" dataDxfId="369"/>
    <tableColumn id="3" name="2"/>
    <tableColumn id="4" name="Замки" dataDxfId="368"/>
    <tableColumn id="5" name="А" dataDxfId="367"/>
    <tableColumn id="6" name="Б" dataDxfId="366"/>
    <tableColumn id="8" name="Г" dataDxfId="365"/>
    <tableColumn id="9" name="Д=А*Г" dataDxfId="364"/>
  </tableColumns>
  <tableStyleInfo name="TableStyleLight9" showFirstColumn="0" showLastColumn="0" showRowStripes="1" showColumnStripes="0"/>
</table>
</file>

<file path=xl/tables/table102.xml><?xml version="1.0" encoding="utf-8"?>
<table xmlns="http://schemas.openxmlformats.org/spreadsheetml/2006/main" id="238" name="Таблица5741121283542354956637077849198105112119126133140714212835424956637077849198105112119714212835421261331401471541611681751821891962032102172242312382452527142128354249566370778491981051121191267142128354214715416116817518218919620321021722423171240" displayName="Таблица5741121283542354956637077849198105112119126133140714212835424956637077849198105112119714212835421261331401471541611681751821891962032102172242312382452527142128354249566370778491981051121191267142128354214715416116817518218919620321021722423171240" ref="A32:G40" totalsRowShown="0" headerRowDxfId="363" dataDxfId="362" tableBorderDxfId="361">
  <autoFilter ref="A32:G40"/>
  <tableColumns count="7">
    <tableColumn id="1" name="Бригада 3" dataDxfId="360"/>
    <tableColumn id="3" name="2"/>
    <tableColumn id="4" name="Замки" dataDxfId="359"/>
    <tableColumn id="5" name="А" dataDxfId="358"/>
    <tableColumn id="6" name="Б" dataDxfId="357"/>
    <tableColumn id="8" name="Г" dataDxfId="356"/>
    <tableColumn id="9" name="Д=А*Г" dataDxfId="355"/>
  </tableColumns>
  <tableStyleInfo name="TableStyleLight9" showFirstColumn="0" showLastColumn="0" showRowStripes="1" showColumnStripes="0"/>
</table>
</file>

<file path=xl/tables/table103.xml><?xml version="1.0" encoding="utf-8"?>
<table xmlns="http://schemas.openxmlformats.org/spreadsheetml/2006/main" id="239" name="Таблица5742152229364336505764717885929910611312012713414181522293643505764717885929910611312081522293643127134141148155162169176183190197204211218225232239246253815222936435057647178859299106113120127815222936431481551621691761831901972042112182252328240" displayName="Таблица5742152229364336505764717885929910611312012713414181522293643505764717885929910611312081522293643127134141148155162169176183190197204211218225232239246253815222936435057647178859299106113120127815222936431481551621691761831901972042112182252328240" ref="A43:G49" totalsRowShown="0" headerRowDxfId="354" dataDxfId="353" tableBorderDxfId="352">
  <autoFilter ref="A43:G49"/>
  <tableColumns count="7">
    <tableColumn id="1" name="Модуль" dataDxfId="351"/>
    <tableColumn id="3" name="2"/>
    <tableColumn id="4" name="Модуль2" dataDxfId="350"/>
    <tableColumn id="5" name="А" dataDxfId="349"/>
    <tableColumn id="6" name="Б" dataDxfId="348"/>
    <tableColumn id="8" name="Г" dataDxfId="347"/>
    <tableColumn id="9" name="Д=А*Г" dataDxfId="346"/>
  </tableColumns>
  <tableStyleInfo name="TableStyleLight9" showFirstColumn="0" showLastColumn="0" showRowStripes="1" showColumnStripes="0"/>
</table>
</file>

<file path=xl/tables/table104.xml><?xml version="1.0" encoding="utf-8"?>
<table xmlns="http://schemas.openxmlformats.org/spreadsheetml/2006/main" id="240" name="Таблица5710202734413448556269768390971041111181251321396132027344148556269768390971041111186132027344112513213914615316016717418118819520220921622323023724425161320273441485562697683909710411111812561320273441146153160167174181188195202209216223230613241" displayName="Таблица5710202734413448556269768390971041111181251321396132027344148556269768390971041111186132027344112513213914615316016717418118819520220921622323023724425161320273441485562697683909710411111812561320273441146153160167174181188195202209216223230613241" ref="A22:G30" totalsRowShown="0" headerRowDxfId="345" dataDxfId="344" tableBorderDxfId="343">
  <autoFilter ref="A22:G30"/>
  <tableColumns count="7">
    <tableColumn id="1" name="Бригада 2" dataDxfId="342"/>
    <tableColumn id="3" name="2"/>
    <tableColumn id="4" name="Замки" dataDxfId="341"/>
    <tableColumn id="5" name="А" dataDxfId="340"/>
    <tableColumn id="6" name="Б" dataDxfId="339"/>
    <tableColumn id="8" name="Г" dataDxfId="338"/>
    <tableColumn id="9" name="Д=А*Г" dataDxfId="337"/>
  </tableColumns>
  <tableStyleInfo name="TableStyleLight9" showFirstColumn="0" showLastColumn="0" showRowStripes="1" showColumnStripes="0"/>
</table>
</file>

<file path=xl/tables/table105.xml><?xml version="1.0" encoding="utf-8"?>
<table xmlns="http://schemas.openxmlformats.org/spreadsheetml/2006/main" id="225" name="Таблица1145811172023262932353841442581114172023262932353841444750258111417202326293235384144535659626568258111417203162330373044515865727986931001071141211281352916233037445158657279869310010711429162330371211281351421491561631701771841911982052122192227" displayName="Таблица1145811172023262932353841442581114172023262932353841444750258111417202326293235384144535659626568258111417203162330373044515865727986931001071141211281352916233037445158657279869310010711429162330371211281351421491561631701771841911982052122192227" ref="A54:F66" totalsRowShown="0" headerRowDxfId="336">
  <autoFilter ref="A54:F66"/>
  <tableColumns count="6">
    <tableColumn id="1" name="Кнопка" dataDxfId="335"/>
    <tableColumn id="2" name="А" dataDxfId="334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06.xml><?xml version="1.0" encoding="utf-8"?>
<table xmlns="http://schemas.openxmlformats.org/spreadsheetml/2006/main" id="226" name="Таблица2156912182124273033363942453691215182124273033363942454851369121518212427303336394245545760636669369121518215172431383145525966738087941011081151221291363101724313845525966738087941011081153101724313812212913614315015716417117818519219920621322228" displayName="Таблица2156912182124273033363942453691215182124273033363942454851369121518212427303336394245545760636669369121518215172431383145525966738087941011081151221291363101724313845525966738087941011081153101724313812212913614315015716417117818519219920621322228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07.xml><?xml version="1.0" encoding="utf-8"?>
<table xmlns="http://schemas.openxmlformats.org/spreadsheetml/2006/main" id="227" name="Таблица3167101319222528313437404346471013161922252831343740434649524710131619222528313437404346555861646770471013161922818253239324653606774818895102109116123130137411182532394653606774818895102109116411182532391231301371441511581651721791861932002072229" displayName="Таблица3167101319222528313437404346471013161922252831343740434649524710131619222528313437404346555861646770471013161922818253239324653606774818895102109116123130137411182532394653606774818895102109116411182532391231301371441511581651721791861932002072229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8.xml><?xml version="1.0" encoding="utf-8"?>
<table xmlns="http://schemas.openxmlformats.org/spreadsheetml/2006/main" id="228" name="Таблица5919263340334754616875828996103110117124131138512192633404754616875828996103110117512192633401241311381451521591661731801871942012082152222292362432505121926334047546168758289961031101171245121926334014515215916617318018719420120821522222951219230" displayName="Таблица5919263340334754616875828996103110117124131138512192633404754616875828996103110117512192633401241311381451521591661731801871942012082152222292362432505121926334047546168758289961031101171245121926334014515215916617318018719420120821522222951219230" ref="A3:G11" totalsRowShown="0" headerRowDxfId="333" dataDxfId="332" tableBorderDxfId="331">
  <autoFilter ref="A3:G11"/>
  <tableColumns count="7">
    <tableColumn id="1" name="Бригада 1" dataDxfId="330"/>
    <tableColumn id="3" name="2"/>
    <tableColumn id="4" name="Замки" dataDxfId="329"/>
    <tableColumn id="5" name="А" dataDxfId="328"/>
    <tableColumn id="6" name="Б" dataDxfId="327"/>
    <tableColumn id="8" name="Г" dataDxfId="326"/>
    <tableColumn id="9" name="Д=А*Г" dataDxfId="325"/>
  </tableColumns>
  <tableStyleInfo name="TableStyleLight9" showFirstColumn="0" showLastColumn="0" showRowStripes="1" showColumnStripes="0"/>
</table>
</file>

<file path=xl/tables/table109.xml><?xml version="1.0" encoding="utf-8"?>
<table xmlns="http://schemas.openxmlformats.org/spreadsheetml/2006/main" id="229" name="Таблица5710202734413448556269768390971041111181251321396132027344148556269768390971041111186132027344112513213914615316016717418118819520220921622323023724425161320273441485562697683909710411111812561320273441146153160167174181188195202209216223230613231" displayName="Таблица5710202734413448556269768390971041111181251321396132027344148556269768390971041111186132027344112513213914615316016717418118819520220921622323023724425161320273441485562697683909710411111812561320273441146153160167174181188195202209216223230613231" ref="A13:G21" totalsRowShown="0" headerRowDxfId="324" dataDxfId="323" tableBorderDxfId="322">
  <autoFilter ref="A13:G21"/>
  <tableColumns count="7">
    <tableColumn id="1" name="Бригада 2" dataDxfId="321"/>
    <tableColumn id="3" name="2"/>
    <tableColumn id="4" name="Замки" dataDxfId="320"/>
    <tableColumn id="5" name="А" dataDxfId="319"/>
    <tableColumn id="6" name="Б" dataDxfId="318"/>
    <tableColumn id="8" name="Г" dataDxfId="317"/>
    <tableColumn id="9" name="Д=А*Г" dataDxfId="316"/>
  </tableColumns>
  <tableStyleInfo name="TableStyleLight9" showFirstColumn="0" showLastColumn="0" showRowStripes="1" showColumnStripes="0"/>
</table>
</file>

<file path=xl/tables/table110.xml><?xml version="1.0" encoding="utf-8"?>
<table xmlns="http://schemas.openxmlformats.org/spreadsheetml/2006/main" id="230" name="Таблица5741121283542354956637077849198105112119126133140714212835424956637077849198105112119714212835421261331401471541611681751821891962032102172242312382452527142128354249566370778491981051121191267142128354214715416116817518218919620321021722423171232" displayName="Таблица5741121283542354956637077849198105112119126133140714212835424956637077849198105112119714212835421261331401471541611681751821891962032102172242312382452527142128354249566370778491981051121191267142128354214715416116817518218919620321021722423171232" ref="A32:G40" totalsRowShown="0" headerRowDxfId="315" dataDxfId="314" tableBorderDxfId="313">
  <autoFilter ref="A32:G40"/>
  <tableColumns count="7">
    <tableColumn id="1" name="Бригада 3" dataDxfId="312"/>
    <tableColumn id="3" name="2"/>
    <tableColumn id="4" name="Замки" dataDxfId="311"/>
    <tableColumn id="5" name="А" dataDxfId="310"/>
    <tableColumn id="6" name="Б" dataDxfId="309"/>
    <tableColumn id="8" name="Г" dataDxfId="308"/>
    <tableColumn id="9" name="Д=А*Г" dataDxfId="307"/>
  </tableColumns>
  <tableStyleInfo name="TableStyleLight9" showFirstColumn="0" showLastColumn="0" showRowStripes="1" showColumnStripes="0"/>
</table>
</file>

<file path=xl/tables/table111.xml><?xml version="1.0" encoding="utf-8"?>
<table xmlns="http://schemas.openxmlformats.org/spreadsheetml/2006/main" id="231" name="Таблица5742152229364336505764717885929910611312012713414181522293643505764717885929910611312081522293643127134141148155162169176183190197204211218225232239246253815222936435057647178859299106113120127815222936431481551621691761831901972042112182252328233" displayName="Таблица5742152229364336505764717885929910611312012713414181522293643505764717885929910611312081522293643127134141148155162169176183190197204211218225232239246253815222936435057647178859299106113120127815222936431481551621691761831901972042112182252328233" ref="A43:G49" totalsRowShown="0" headerRowDxfId="306" dataDxfId="305" tableBorderDxfId="304">
  <autoFilter ref="A43:G49"/>
  <tableColumns count="7">
    <tableColumn id="1" name="Модуль" dataDxfId="303"/>
    <tableColumn id="3" name="2"/>
    <tableColumn id="4" name="Модуль2" dataDxfId="302"/>
    <tableColumn id="5" name="А" dataDxfId="301"/>
    <tableColumn id="6" name="Б" dataDxfId="300"/>
    <tableColumn id="8" name="Г" dataDxfId="299"/>
    <tableColumn id="9" name="Д=А*Г" dataDxfId="298"/>
  </tableColumns>
  <tableStyleInfo name="TableStyleLight9" showFirstColumn="0" showLastColumn="0" showRowStripes="1" showColumnStripes="0"/>
</table>
</file>

<file path=xl/tables/table112.xml><?xml version="1.0" encoding="utf-8"?>
<table xmlns="http://schemas.openxmlformats.org/spreadsheetml/2006/main" id="232" name="Таблица5710202734413448556269768390971041111181251321396132027344148556269768390971041111186132027344112513213914615316016717418118819520220921622323023724425161320273441485562697683909710411111812561320273441146153160167174181188195202209216223230613234" displayName="Таблица5710202734413448556269768390971041111181251321396132027344148556269768390971041111186132027344112513213914615316016717418118819520220921622323023724425161320273441485562697683909710411111812561320273441146153160167174181188195202209216223230613234" ref="A22:G30" totalsRowShown="0" headerRowDxfId="297" dataDxfId="296" tableBorderDxfId="295">
  <autoFilter ref="A22:G30"/>
  <tableColumns count="7">
    <tableColumn id="1" name="Бригада 2" dataDxfId="294"/>
    <tableColumn id="3" name="2"/>
    <tableColumn id="4" name="Замки" dataDxfId="293"/>
    <tableColumn id="5" name="А" dataDxfId="292"/>
    <tableColumn id="6" name="Б" dataDxfId="291"/>
    <tableColumn id="8" name="Г" dataDxfId="290"/>
    <tableColumn id="9" name="Д=А*Г" dataDxfId="289"/>
  </tableColumns>
  <tableStyleInfo name="TableStyleLight9" showFirstColumn="0" showLastColumn="0" showRowStripes="1" showColumnStripes="0"/>
</table>
</file>

<file path=xl/tables/table113.xml><?xml version="1.0" encoding="utf-8"?>
<table xmlns="http://schemas.openxmlformats.org/spreadsheetml/2006/main" id="217" name="Таблица1145811172023262932353841442581114172023262932353841444750258111417202326293235384144535659626568258111417203162330373044515865727986931001071141211281352916233037445158657279869310010711429162330371211281351421491561631701771841911982052122192219" displayName="Таблица1145811172023262932353841442581114172023262932353841444750258111417202326293235384144535659626568258111417203162330373044515865727986931001071141211281352916233037445158657279869310010711429162330371211281351421491561631701771841911982052122192219" ref="A54:F66" totalsRowShown="0" headerRowDxfId="288">
  <autoFilter ref="A54:F66"/>
  <tableColumns count="6">
    <tableColumn id="1" name="Кнопка" dataDxfId="287"/>
    <tableColumn id="2" name="А" dataDxfId="286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14.xml><?xml version="1.0" encoding="utf-8"?>
<table xmlns="http://schemas.openxmlformats.org/spreadsheetml/2006/main" id="218" name="Таблица2156912182124273033363942453691215182124273033363942454851369121518212427303336394245545760636669369121518215172431383145525966738087941011081151221291363101724313845525966738087941011081153101724313812212913614315015716417117818519219920621322220" displayName="Таблица2156912182124273033363942453691215182124273033363942454851369121518212427303336394245545760636669369121518215172431383145525966738087941011081151221291363101724313845525966738087941011081153101724313812212913614315015716417117818519219920621322220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15.xml><?xml version="1.0" encoding="utf-8"?>
<table xmlns="http://schemas.openxmlformats.org/spreadsheetml/2006/main" id="219" name="Таблица3167101319222528313437404346471013161922252831343740434649524710131619222528313437404346555861646770471013161922818253239324653606774818895102109116123130137411182532394653606774818895102109116411182532391231301371441511581651721791861932002072221" displayName="Таблица3167101319222528313437404346471013161922252831343740434649524710131619222528313437404346555861646770471013161922818253239324653606774818895102109116123130137411182532394653606774818895102109116411182532391231301371441511581651721791861932002072221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16.xml><?xml version="1.0" encoding="utf-8"?>
<table xmlns="http://schemas.openxmlformats.org/spreadsheetml/2006/main" id="220" name="Таблица5919263340334754616875828996103110117124131138512192633404754616875828996103110117512192633401241311381451521591661731801871942012082152222292362432505121926334047546168758289961031101171245121926334014515215916617318018719420120821522222951219222" displayName="Таблица5919263340334754616875828996103110117124131138512192633404754616875828996103110117512192633401241311381451521591661731801871942012082152222292362432505121926334047546168758289961031101171245121926334014515215916617318018719420120821522222951219222" ref="A3:G11" totalsRowShown="0" headerRowDxfId="285" dataDxfId="284" tableBorderDxfId="283">
  <autoFilter ref="A3:G11"/>
  <tableColumns count="7">
    <tableColumn id="1" name="Бригада 1" dataDxfId="282"/>
    <tableColumn id="3" name="2"/>
    <tableColumn id="4" name="Замки" dataDxfId="281"/>
    <tableColumn id="5" name="А" dataDxfId="280"/>
    <tableColumn id="6" name="Б" dataDxfId="279"/>
    <tableColumn id="8" name="Г" dataDxfId="278"/>
    <tableColumn id="9" name="Д=А*Г" dataDxfId="277"/>
  </tableColumns>
  <tableStyleInfo name="TableStyleLight9" showFirstColumn="0" showLastColumn="0" showRowStripes="1" showColumnStripes="0"/>
</table>
</file>

<file path=xl/tables/table117.xml><?xml version="1.0" encoding="utf-8"?>
<table xmlns="http://schemas.openxmlformats.org/spreadsheetml/2006/main" id="221" name="Таблица5710202734413448556269768390971041111181251321396132027344148556269768390971041111186132027344112513213914615316016717418118819520220921622323023724425161320273441485562697683909710411111812561320273441146153160167174181188195202209216223230613223" displayName="Таблица5710202734413448556269768390971041111181251321396132027344148556269768390971041111186132027344112513213914615316016717418118819520220921622323023724425161320273441485562697683909710411111812561320273441146153160167174181188195202209216223230613223" ref="A13:G21" totalsRowShown="0" headerRowDxfId="276" dataDxfId="275" tableBorderDxfId="274">
  <autoFilter ref="A13:G21"/>
  <tableColumns count="7">
    <tableColumn id="1" name="Бригада 2" dataDxfId="273"/>
    <tableColumn id="3" name="2"/>
    <tableColumn id="4" name="Замки" dataDxfId="272"/>
    <tableColumn id="5" name="А" dataDxfId="271"/>
    <tableColumn id="6" name="Б" dataDxfId="270"/>
    <tableColumn id="8" name="Г" dataDxfId="269"/>
    <tableColumn id="9" name="Д=А*Г" dataDxfId="268"/>
  </tableColumns>
  <tableStyleInfo name="TableStyleLight9" showFirstColumn="0" showLastColumn="0" showRowStripes="1" showColumnStripes="0"/>
</table>
</file>

<file path=xl/tables/table118.xml><?xml version="1.0" encoding="utf-8"?>
<table xmlns="http://schemas.openxmlformats.org/spreadsheetml/2006/main" id="222" name="Таблица5741121283542354956637077849198105112119126133140714212835424956637077849198105112119714212835421261331401471541611681751821891962032102172242312382452527142128354249566370778491981051121191267142128354214715416116817518218919620321021722423171224" displayName="Таблица5741121283542354956637077849198105112119126133140714212835424956637077849198105112119714212835421261331401471541611681751821891962032102172242312382452527142128354249566370778491981051121191267142128354214715416116817518218919620321021722423171224" ref="A32:G40" totalsRowShown="0" headerRowDxfId="267" dataDxfId="266" tableBorderDxfId="265">
  <autoFilter ref="A32:G40"/>
  <tableColumns count="7">
    <tableColumn id="1" name="Бригада 3" dataDxfId="264"/>
    <tableColumn id="3" name="2"/>
    <tableColumn id="4" name="Замки" dataDxfId="263"/>
    <tableColumn id="5" name="А" dataDxfId="262"/>
    <tableColumn id="6" name="Б" dataDxfId="261"/>
    <tableColumn id="8" name="Г" dataDxfId="260"/>
    <tableColumn id="9" name="Д=А*Г" dataDxfId="259"/>
  </tableColumns>
  <tableStyleInfo name="TableStyleLight9" showFirstColumn="0" showLastColumn="0" showRowStripes="1" showColumnStripes="0"/>
</table>
</file>

<file path=xl/tables/table119.xml><?xml version="1.0" encoding="utf-8"?>
<table xmlns="http://schemas.openxmlformats.org/spreadsheetml/2006/main" id="223" name="Таблица5742152229364336505764717885929910611312012713414181522293643505764717885929910611312081522293643127134141148155162169176183190197204211218225232239246253815222936435057647178859299106113120127815222936431481551621691761831901972042112182252328225" displayName="Таблица5742152229364336505764717885929910611312012713414181522293643505764717885929910611312081522293643127134141148155162169176183190197204211218225232239246253815222936435057647178859299106113120127815222936431481551621691761831901972042112182252328225" ref="A43:G49" totalsRowShown="0" headerRowDxfId="258" dataDxfId="257" tableBorderDxfId="256">
  <autoFilter ref="A43:G49"/>
  <tableColumns count="7">
    <tableColumn id="1" name="Модуль" dataDxfId="255"/>
    <tableColumn id="3" name="2"/>
    <tableColumn id="4" name="Модуль2" dataDxfId="254"/>
    <tableColumn id="5" name="А" dataDxfId="253"/>
    <tableColumn id="6" name="Б" dataDxfId="252"/>
    <tableColumn id="8" name="Г" dataDxfId="251"/>
    <tableColumn id="9" name="Д=А*Г" dataDxfId="250"/>
  </tableColumns>
  <tableStyleInfo name="TableStyleLight9" showFirstColumn="0" showLastColumn="0" showRowStripes="1" showColumnStripes="0"/>
</table>
</file>

<file path=xl/tables/table120.xml><?xml version="1.0" encoding="utf-8"?>
<table xmlns="http://schemas.openxmlformats.org/spreadsheetml/2006/main" id="224" name="Таблица5710202734413448556269768390971041111181251321396132027344148556269768390971041111186132027344112513213914615316016717418118819520220921622323023724425161320273441485562697683909710411111812561320273441146153160167174181188195202209216223230613226" displayName="Таблица5710202734413448556269768390971041111181251321396132027344148556269768390971041111186132027344112513213914615316016717418118819520220921622323023724425161320273441485562697683909710411111812561320273441146153160167174181188195202209216223230613226" ref="A22:G30" totalsRowShown="0" headerRowDxfId="249" dataDxfId="248" tableBorderDxfId="247">
  <autoFilter ref="A22:G30"/>
  <tableColumns count="7">
    <tableColumn id="1" name="Бригада 2" dataDxfId="246"/>
    <tableColumn id="3" name="2"/>
    <tableColumn id="4" name="Замки" dataDxfId="245"/>
    <tableColumn id="5" name="А" dataDxfId="244"/>
    <tableColumn id="6" name="Б" dataDxfId="243"/>
    <tableColumn id="8" name="Г" dataDxfId="242"/>
    <tableColumn id="9" name="Д=А*Г" dataDxfId="241"/>
  </tableColumns>
  <tableStyleInfo name="TableStyleLight9" showFirstColumn="0" showLastColumn="0" showRowStripes="1" showColumnStripes="0"/>
</table>
</file>

<file path=xl/tables/table121.xml><?xml version="1.0" encoding="utf-8"?>
<table xmlns="http://schemas.openxmlformats.org/spreadsheetml/2006/main" id="137" name="Таблица1145811172023262932353841442581114172023262932353841444750258111417202326293235384144535659626568258111417203162330373044515865727986931001071141211281352916233037445158657279869310010711429162330371211281351421491561631701771841911982052122192138" displayName="Таблица1145811172023262932353841442581114172023262932353841444750258111417202326293235384144535659626568258111417203162330373044515865727986931001071141211281352916233037445158657279869310010711429162330371211281351421491561631701771841911982052122192138" ref="A54:F66" totalsRowShown="0" headerRowDxfId="240">
  <autoFilter ref="A54:F66"/>
  <tableColumns count="6">
    <tableColumn id="1" name="Кнопка" dataDxfId="239"/>
    <tableColumn id="2" name="А" dataDxfId="238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22.xml><?xml version="1.0" encoding="utf-8"?>
<table xmlns="http://schemas.openxmlformats.org/spreadsheetml/2006/main" id="138" name="Таблица2156912182124273033363942453691215182124273033363942454851369121518212427303336394245545760636669369121518215172431383145525966738087941011081151221291363101724313845525966738087941011081153101724313812212913614315015716417117818519219920621322139" displayName="Таблица2156912182124273033363942453691215182124273033363942454851369121518212427303336394245545760636669369121518215172431383145525966738087941011081151221291363101724313845525966738087941011081153101724313812212913614315015716417117818519219920621322139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23.xml><?xml version="1.0" encoding="utf-8"?>
<table xmlns="http://schemas.openxmlformats.org/spreadsheetml/2006/main" id="139" name="Таблица3167101319222528313437404346471013161922252831343740434649524710131619222528313437404346555861646770471013161922818253239324653606774818895102109116123130137411182532394653606774818895102109116411182532391231301371441511581651721791861932002072140" displayName="Таблица3167101319222528313437404346471013161922252831343740434649524710131619222528313437404346555861646770471013161922818253239324653606774818895102109116123130137411182532394653606774818895102109116411182532391231301371441511581651721791861932002072140" ref="A86:E92" totalsRowShown="0">
  <autoFilter ref="A86:E92"/>
  <tableColumns count="5">
    <tableColumn id="1" name="Столбец1"/>
    <tableColumn id="2" name="Столбец2"/>
    <tableColumn id="3" name="Столбец3"/>
    <tableColumn id="4" name="Столбец4"/>
    <tableColumn id="5" name="Столбец5"/>
  </tableColumns>
  <tableStyleInfo name="TableStyleLight9" showFirstColumn="0" showLastColumn="0" showRowStripes="1" showColumnStripes="0"/>
</table>
</file>

<file path=xl/tables/table124.xml><?xml version="1.0" encoding="utf-8"?>
<table xmlns="http://schemas.openxmlformats.org/spreadsheetml/2006/main" id="212" name="Таблица5919263340334754616875828996103110117124131138512192633404754616875828996103110117512192633401241311381451521591661731801871942012082152222292362432505121926334047546168758289961031101171245121926334014515215916617318018719420120821522222951219214" displayName="Таблица5919263340334754616875828996103110117124131138512192633404754616875828996103110117512192633401241311381451521591661731801871942012082152222292362432505121926334047546168758289961031101171245121926334014515215916617318018719420120821522222951219214" ref="A3:G11" totalsRowShown="0" headerRowDxfId="237" dataDxfId="236" tableBorderDxfId="235">
  <autoFilter ref="A3:G11"/>
  <tableColumns count="7">
    <tableColumn id="1" name="Бригада 1" dataDxfId="234"/>
    <tableColumn id="3" name="2"/>
    <tableColumn id="4" name="Замки" dataDxfId="233"/>
    <tableColumn id="5" name="А" dataDxfId="232"/>
    <tableColumn id="6" name="Б" dataDxfId="231"/>
    <tableColumn id="8" name="Г" dataDxfId="230"/>
    <tableColumn id="9" name="Д=А*Г" dataDxfId="229"/>
  </tableColumns>
  <tableStyleInfo name="TableStyleLight9" showFirstColumn="0" showLastColumn="0" showRowStripes="1" showColumnStripes="0"/>
</table>
</file>

<file path=xl/tables/table125.xml><?xml version="1.0" encoding="utf-8"?>
<table xmlns="http://schemas.openxmlformats.org/spreadsheetml/2006/main" id="213" name="Таблица5710202734413448556269768390971041111181251321396132027344148556269768390971041111186132027344112513213914615316016717418118819520220921622323023724425161320273441485562697683909710411111812561320273441146153160167174181188195202209216223230613215" displayName="Таблица5710202734413448556269768390971041111181251321396132027344148556269768390971041111186132027344112513213914615316016717418118819520220921622323023724425161320273441485562697683909710411111812561320273441146153160167174181188195202209216223230613215" ref="A13:G21" totalsRowShown="0" headerRowDxfId="228" dataDxfId="227" tableBorderDxfId="226">
  <autoFilter ref="A13:G21"/>
  <tableColumns count="7">
    <tableColumn id="1" name="Бригада 2" dataDxfId="225"/>
    <tableColumn id="3" name="2"/>
    <tableColumn id="4" name="Замки" dataDxfId="224"/>
    <tableColumn id="5" name="А" dataDxfId="223"/>
    <tableColumn id="6" name="Б" dataDxfId="222"/>
    <tableColumn id="8" name="Г" dataDxfId="221"/>
    <tableColumn id="9" name="Д=А*Г" dataDxfId="220"/>
  </tableColumns>
  <tableStyleInfo name="TableStyleLight9" showFirstColumn="0" showLastColumn="0" showRowStripes="1" showColumnStripes="0"/>
</table>
</file>

<file path=xl/tables/table126.xml><?xml version="1.0" encoding="utf-8"?>
<table xmlns="http://schemas.openxmlformats.org/spreadsheetml/2006/main" id="214" name="Таблица5741121283542354956637077849198105112119126133140714212835424956637077849198105112119714212835421261331401471541611681751821891962032102172242312382452527142128354249566370778491981051121191267142128354214715416116817518218919620321021722423171216" displayName="Таблица5741121283542354956637077849198105112119126133140714212835424956637077849198105112119714212835421261331401471541611681751821891962032102172242312382452527142128354249566370778491981051121191267142128354214715416116817518218919620321021722423171216" ref="A32:G40" totalsRowShown="0" headerRowDxfId="219" dataDxfId="218" tableBorderDxfId="217">
  <autoFilter ref="A32:G40"/>
  <tableColumns count="7">
    <tableColumn id="1" name="Бригада 3" dataDxfId="216"/>
    <tableColumn id="3" name="2"/>
    <tableColumn id="4" name="Замки" dataDxfId="215"/>
    <tableColumn id="5" name="А" dataDxfId="214"/>
    <tableColumn id="6" name="Б" dataDxfId="213"/>
    <tableColumn id="8" name="Г" dataDxfId="212"/>
    <tableColumn id="9" name="Д=А*Г" dataDxfId="211"/>
  </tableColumns>
  <tableStyleInfo name="TableStyleLight9" showFirstColumn="0" showLastColumn="0" showRowStripes="1" showColumnStripes="0"/>
</table>
</file>

<file path=xl/tables/table127.xml><?xml version="1.0" encoding="utf-8"?>
<table xmlns="http://schemas.openxmlformats.org/spreadsheetml/2006/main" id="215" name="Таблица5742152229364336505764717885929910611312012713414181522293643505764717885929910611312081522293643127134141148155162169176183190197204211218225232239246253815222936435057647178859299106113120127815222936431481551621691761831901972042112182252328217" displayName="Таблица5742152229364336505764717885929910611312012713414181522293643505764717885929910611312081522293643127134141148155162169176183190197204211218225232239246253815222936435057647178859299106113120127815222936431481551621691761831901972042112182252328217" ref="A43:G49" totalsRowShown="0" headerRowDxfId="210" dataDxfId="209" tableBorderDxfId="208">
  <autoFilter ref="A43:G49"/>
  <tableColumns count="7">
    <tableColumn id="1" name="Модуль" dataDxfId="207"/>
    <tableColumn id="3" name="2"/>
    <tableColumn id="4" name="Модуль2" dataDxfId="206"/>
    <tableColumn id="5" name="А" dataDxfId="205"/>
    <tableColumn id="6" name="Б" dataDxfId="204"/>
    <tableColumn id="8" name="Г" dataDxfId="203"/>
    <tableColumn id="9" name="Д=А*Г" dataDxfId="202"/>
  </tableColumns>
  <tableStyleInfo name="TableStyleLight9" showFirstColumn="0" showLastColumn="0" showRowStripes="1" showColumnStripes="0"/>
</table>
</file>

<file path=xl/tables/table128.xml><?xml version="1.0" encoding="utf-8"?>
<table xmlns="http://schemas.openxmlformats.org/spreadsheetml/2006/main" id="216" name="Таблица5710202734413448556269768390971041111181251321396132027344148556269768390971041111186132027344112513213914615316016717418118819520220921622323023724425161320273441485562697683909710411111812561320273441146153160167174181188195202209216223230613218" displayName="Таблица5710202734413448556269768390971041111181251321396132027344148556269768390971041111186132027344112513213914615316016717418118819520220921622323023724425161320273441485562697683909710411111812561320273441146153160167174181188195202209216223230613218" ref="A22:H30" totalsRowShown="0" headerRowDxfId="201" dataDxfId="200" tableBorderDxfId="199">
  <autoFilter ref="A22:H30"/>
  <tableColumns count="8">
    <tableColumn id="1" name="Бригада 2" dataDxfId="198"/>
    <tableColumn id="3" name="2"/>
    <tableColumn id="4" name="Замки" dataDxfId="197"/>
    <tableColumn id="5" name="А" dataDxfId="196"/>
    <tableColumn id="6" name="Б" dataDxfId="195"/>
    <tableColumn id="8" name="Г" dataDxfId="194"/>
    <tableColumn id="9" name="Д=А*Г" dataDxfId="193"/>
    <tableColumn id="2" name="Столбец1" dataDxfId="192"/>
  </tableColumns>
  <tableStyleInfo name="TableStyleLight9" showFirstColumn="0" showLastColumn="0" showRowStripes="1" showColumnStripes="0"/>
</table>
</file>

<file path=xl/tables/table129.xml><?xml version="1.0" encoding="utf-8"?>
<table xmlns="http://schemas.openxmlformats.org/spreadsheetml/2006/main" id="129" name="Таблица1145811172023262932353841442581114172023262932353841444750258111417202326293235384144535659626568258111417203162330373044515865727986931001071141211281352916233037445158657279869310010711429162330371211281351421491561631701771841911982052122192130" displayName="Таблица1145811172023262932353841442581114172023262932353841444750258111417202326293235384144535659626568258111417203162330373044515865727986931001071141211281352916233037445158657279869310010711429162330371211281351421491561631701771841911982052122192130" ref="A54:F66" totalsRowShown="0" headerRowDxfId="191">
  <autoFilter ref="A54:F66"/>
  <tableColumns count="6">
    <tableColumn id="1" name="Кнопка" dataDxfId="190"/>
    <tableColumn id="2" name="А" dataDxfId="18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30.xml><?xml version="1.0" encoding="utf-8"?>
<table xmlns="http://schemas.openxmlformats.org/spreadsheetml/2006/main" id="130" name="Таблица2156912182124273033363942453691215182124273033363942454851369121518212427303336394245545760636669369121518215172431383145525966738087941011081151221291363101724313845525966738087941011081153101724313812212913614315015716417117818519219920621322131" displayName="Таблица2156912182124273033363942453691215182124273033363942454851369121518212427303336394245545760636669369121518215172431383145525966738087941011081151221291363101724313845525966738087941011081153101724313812212913614315015716417117818519219920621322131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31.xml><?xml version="1.0" encoding="utf-8"?>
<table xmlns="http://schemas.openxmlformats.org/spreadsheetml/2006/main" id="131" name="Таблица3167101319222528313437404346471013161922252831343740434649524710131619222528313437404346555861646770471013161922818253239324653606774818895102109116123130137411182532394653606774818895102109116411182532391231301371441511581651721791861932002072132" displayName="Таблица3167101319222528313437404346471013161922252831343740434649524710131619222528313437404346555861646770471013161922818253239324653606774818895102109116123130137411182532394653606774818895102109116411182532391231301371441511581651721791861932002072132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32.xml><?xml version="1.0" encoding="utf-8"?>
<table xmlns="http://schemas.openxmlformats.org/spreadsheetml/2006/main" id="132" name="Таблица5919263340334754616875828996103110117124131138512192633404754616875828996103110117512192633401241311381451521591661731801871942012082152222292362432505121926334047546168758289961031101171245121926334014515215916617318018719420120821522222951219133" displayName="Таблица5919263340334754616875828996103110117124131138512192633404754616875828996103110117512192633401241311381451521591661731801871942012082152222292362432505121926334047546168758289961031101171245121926334014515215916617318018719420120821522222951219133" ref="A3:G11" totalsRowShown="0" headerRowDxfId="188" dataDxfId="187" tableBorderDxfId="186">
  <autoFilter ref="A3:G11"/>
  <tableColumns count="7">
    <tableColumn id="1" name="Бригада 1" dataDxfId="185"/>
    <tableColumn id="3" name="2"/>
    <tableColumn id="4" name="Замки" dataDxfId="184"/>
    <tableColumn id="5" name="А" dataDxfId="183"/>
    <tableColumn id="6" name="Б" dataDxfId="182"/>
    <tableColumn id="8" name="Г" dataDxfId="181"/>
    <tableColumn id="9" name="Д=А*Г" dataDxfId="180"/>
  </tableColumns>
  <tableStyleInfo name="TableStyleLight9" showFirstColumn="0" showLastColumn="0" showRowStripes="1" showColumnStripes="0"/>
</table>
</file>

<file path=xl/tables/table133.xml><?xml version="1.0" encoding="utf-8"?>
<table xmlns="http://schemas.openxmlformats.org/spreadsheetml/2006/main" id="133" name="Таблица5710202734413448556269768390971041111181251321396132027344148556269768390971041111186132027344112513213914615316016717418118819520220921622323023724425161320273441485562697683909710411111812561320273441146153160167174181188195202209216223230613134" displayName="Таблица5710202734413448556269768390971041111181251321396132027344148556269768390971041111186132027344112513213914615316016717418118819520220921622323023724425161320273441485562697683909710411111812561320273441146153160167174181188195202209216223230613134" ref="A13:G21" totalsRowShown="0" headerRowDxfId="179" dataDxfId="178" tableBorderDxfId="177">
  <autoFilter ref="A13:G21"/>
  <tableColumns count="7">
    <tableColumn id="1" name="Бригада 2" dataDxfId="176"/>
    <tableColumn id="3" name="2"/>
    <tableColumn id="4" name="Замки" dataDxfId="175"/>
    <tableColumn id="5" name="А" dataDxfId="174"/>
    <tableColumn id="6" name="Б" dataDxfId="173"/>
    <tableColumn id="8" name="Г" dataDxfId="172"/>
    <tableColumn id="9" name="Д=А*Г" dataDxfId="171"/>
  </tableColumns>
  <tableStyleInfo name="TableStyleLight9" showFirstColumn="0" showLastColumn="0" showRowStripes="1" showColumnStripes="0"/>
</table>
</file>

<file path=xl/tables/table134.xml><?xml version="1.0" encoding="utf-8"?>
<table xmlns="http://schemas.openxmlformats.org/spreadsheetml/2006/main" id="134" name="Таблица5741121283542354956637077849198105112119126133140714212835424956637077849198105112119714212835421261331401471541611681751821891962032102172242312382452527142128354249566370778491981051121191267142128354214715416116817518218919620321021722423171135" displayName="Таблица5741121283542354956637077849198105112119126133140714212835424956637077849198105112119714212835421261331401471541611681751821891962032102172242312382452527142128354249566370778491981051121191267142128354214715416116817518218919620321021722423171135" ref="A32:G40" totalsRowShown="0" headerRowDxfId="170" dataDxfId="169" tableBorderDxfId="168">
  <autoFilter ref="A32:G40"/>
  <tableColumns count="7">
    <tableColumn id="1" name="Бригада 3" dataDxfId="167"/>
    <tableColumn id="3" name="2"/>
    <tableColumn id="4" name="Замки" dataDxfId="166"/>
    <tableColumn id="5" name="А" dataDxfId="165"/>
    <tableColumn id="6" name="Б" dataDxfId="164"/>
    <tableColumn id="8" name="Г" dataDxfId="163"/>
    <tableColumn id="9" name="Д=А*Г" dataDxfId="162"/>
  </tableColumns>
  <tableStyleInfo name="TableStyleLight9" showFirstColumn="0" showLastColumn="0" showRowStripes="1" showColumnStripes="0"/>
</table>
</file>

<file path=xl/tables/table135.xml><?xml version="1.0" encoding="utf-8"?>
<table xmlns="http://schemas.openxmlformats.org/spreadsheetml/2006/main" id="135" name="Таблица5742152229364336505764717885929910611312012713414181522293643505764717885929910611312081522293643127134141148155162169176183190197204211218225232239246253815222936435057647178859299106113120127815222936431481551621691761831901972042112182252328136" displayName="Таблица5742152229364336505764717885929910611312012713414181522293643505764717885929910611312081522293643127134141148155162169176183190197204211218225232239246253815222936435057647178859299106113120127815222936431481551621691761831901972042112182252328136" ref="A43:G49" totalsRowShown="0" headerRowDxfId="161" dataDxfId="160" tableBorderDxfId="159">
  <autoFilter ref="A43:G49"/>
  <tableColumns count="7">
    <tableColumn id="1" name="Модуль" dataDxfId="158"/>
    <tableColumn id="3" name="2"/>
    <tableColumn id="4" name="Модуль2" dataDxfId="157"/>
    <tableColumn id="5" name="А" dataDxfId="156"/>
    <tableColumn id="6" name="Б" dataDxfId="155"/>
    <tableColumn id="8" name="Г" dataDxfId="154"/>
    <tableColumn id="9" name="Д=А*Г" dataDxfId="153"/>
  </tableColumns>
  <tableStyleInfo name="TableStyleLight9" showFirstColumn="0" showLastColumn="0" showRowStripes="1" showColumnStripes="0"/>
</table>
</file>

<file path=xl/tables/table136.xml><?xml version="1.0" encoding="utf-8"?>
<table xmlns="http://schemas.openxmlformats.org/spreadsheetml/2006/main" id="136" name="Таблица5710202734413448556269768390971041111181251321396132027344148556269768390971041111186132027344112513213914615316016717418118819520220921622323023724425161320273441485562697683909710411111812561320273441146153160167174181188195202209216223230613137" displayName="Таблица5710202734413448556269768390971041111181251321396132027344148556269768390971041111186132027344112513213914615316016717418118819520220921622323023724425161320273441485562697683909710411111812561320273441146153160167174181188195202209216223230613137" ref="A22:G30" totalsRowShown="0" headerRowDxfId="152" dataDxfId="151" tableBorderDxfId="150">
  <autoFilter ref="A22:G30"/>
  <tableColumns count="7">
    <tableColumn id="1" name="Бригада 2" dataDxfId="149"/>
    <tableColumn id="3" name="2"/>
    <tableColumn id="4" name="Замки" dataDxfId="148"/>
    <tableColumn id="5" name="А" dataDxfId="147"/>
    <tableColumn id="6" name="Б" dataDxfId="146"/>
    <tableColumn id="8" name="Г" dataDxfId="145"/>
    <tableColumn id="9" name="Д=А*Г" dataDxfId="144"/>
  </tableColumns>
  <tableStyleInfo name="TableStyleLight9" showFirstColumn="0" showLastColumn="0" showRowStripes="1" showColumnStripes="0"/>
</table>
</file>

<file path=xl/tables/table137.xml><?xml version="1.0" encoding="utf-8"?>
<table xmlns="http://schemas.openxmlformats.org/spreadsheetml/2006/main" id="121" name="Таблица1145811172023262932353841442581114172023262932353841444750258111417202326293235384144535659626568258111417203162330373044515865727986931001071141211281352916233037445158657279869310010711429162330371211281351421491561631701771841911982052122192122" displayName="Таблица1145811172023262932353841442581114172023262932353841444750258111417202326293235384144535659626568258111417203162330373044515865727986931001071141211281352916233037445158657279869310010711429162330371211281351421491561631701771841911982052122192122" ref="A54:F66" totalsRowShown="0" headerRowDxfId="143">
  <autoFilter ref="A54:F66"/>
  <tableColumns count="6">
    <tableColumn id="1" name="Кнопка" dataDxfId="142"/>
    <tableColumn id="2" name="А" dataDxfId="14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38.xml><?xml version="1.0" encoding="utf-8"?>
<table xmlns="http://schemas.openxmlformats.org/spreadsheetml/2006/main" id="122" name="Таблица2156912182124273033363942453691215182124273033363942454851369121518212427303336394245545760636669369121518215172431383145525966738087941011081151221291363101724313845525966738087941011081153101724313812212913614315015716417117818519219920621322123" displayName="Таблица2156912182124273033363942453691215182124273033363942454851369121518212427303336394245545760636669369121518215172431383145525966738087941011081151221291363101724313845525966738087941011081153101724313812212913614315015716417117818519219920621322123" ref="A69:B78" totalsRowShown="0">
  <autoFilter ref="A69:B78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39.xml><?xml version="1.0" encoding="utf-8"?>
<table xmlns="http://schemas.openxmlformats.org/spreadsheetml/2006/main" id="123" name="Таблица3167101319222528313437404346471013161922252831343740434649524710131619222528313437404346555861646770471013161922818253239324653606774818895102109116123130137411182532394653606774818895102109116411182532391231301371441511581651721791861932002072124" displayName="Таблица3167101319222528313437404346471013161922252831343740434649524710131619222528313437404346555861646770471013161922818253239324653606774818895102109116123130137411182532394653606774818895102109116411182532391231301371441511581651721791861932002072124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40.xml><?xml version="1.0" encoding="utf-8"?>
<table xmlns="http://schemas.openxmlformats.org/spreadsheetml/2006/main" id="124" name="Таблица5919263340334754616875828996103110117124131138512192633404754616875828996103110117512192633401241311381451521591661731801871942012082152222292362432505121926334047546168758289961031101171245121926334014515215916617318018719420120821522222951219125" displayName="Таблица5919263340334754616875828996103110117124131138512192633404754616875828996103110117512192633401241311381451521591661731801871942012082152222292362432505121926334047546168758289961031101171245121926334014515215916617318018719420120821522222951219125" ref="A3:G11" totalsRowShown="0" headerRowDxfId="140" dataDxfId="139" tableBorderDxfId="138">
  <autoFilter ref="A3:G11"/>
  <tableColumns count="7">
    <tableColumn id="1" name="Бригада 1" dataDxfId="137"/>
    <tableColumn id="3" name="2"/>
    <tableColumn id="4" name="Замки" dataDxfId="136"/>
    <tableColumn id="5" name="А" dataDxfId="135"/>
    <tableColumn id="6" name="Б" dataDxfId="134"/>
    <tableColumn id="8" name="Г" dataDxfId="133"/>
    <tableColumn id="9" name="Д=А*Г" dataDxfId="132"/>
  </tableColumns>
  <tableStyleInfo name="TableStyleLight9" showFirstColumn="0" showLastColumn="0" showRowStripes="1" showColumnStripes="0"/>
</table>
</file>

<file path=xl/tables/table141.xml><?xml version="1.0" encoding="utf-8"?>
<table xmlns="http://schemas.openxmlformats.org/spreadsheetml/2006/main" id="125" name="Таблица5710202734413448556269768390971041111181251321396132027344148556269768390971041111186132027344112513213914615316016717418118819520220921622323023724425161320273441485562697683909710411111812561320273441146153160167174181188195202209216223230613126" displayName="Таблица5710202734413448556269768390971041111181251321396132027344148556269768390971041111186132027344112513213914615316016717418118819520220921622323023724425161320273441485562697683909710411111812561320273441146153160167174181188195202209216223230613126" ref="A13:G21" totalsRowShown="0" headerRowDxfId="131" dataDxfId="130" tableBorderDxfId="129">
  <autoFilter ref="A13:G21"/>
  <tableColumns count="7">
    <tableColumn id="1" name="Бригада 2" dataDxfId="128"/>
    <tableColumn id="3" name="2"/>
    <tableColumn id="4" name="Замки" dataDxfId="127"/>
    <tableColumn id="5" name="А" dataDxfId="126"/>
    <tableColumn id="6" name="Б" dataDxfId="125"/>
    <tableColumn id="8" name="Г" dataDxfId="124"/>
    <tableColumn id="9" name="Д=А*Г" dataDxfId="123"/>
  </tableColumns>
  <tableStyleInfo name="TableStyleLight9" showFirstColumn="0" showLastColumn="0" showRowStripes="1" showColumnStripes="0"/>
</table>
</file>

<file path=xl/tables/table142.xml><?xml version="1.0" encoding="utf-8"?>
<table xmlns="http://schemas.openxmlformats.org/spreadsheetml/2006/main" id="126" name="Таблица5741121283542354956637077849198105112119126133140714212835424956637077849198105112119714212835421261331401471541611681751821891962032102172242312382452527142128354249566370778491981051121191267142128354214715416116817518218919620321021722423171127" displayName="Таблица5741121283542354956637077849198105112119126133140714212835424956637077849198105112119714212835421261331401471541611681751821891962032102172242312382452527142128354249566370778491981051121191267142128354214715416116817518218919620321021722423171127" ref="A32:G40" totalsRowShown="0" headerRowDxfId="122" dataDxfId="121" tableBorderDxfId="120">
  <autoFilter ref="A32:G40"/>
  <tableColumns count="7">
    <tableColumn id="1" name="Бригада 3" dataDxfId="119"/>
    <tableColumn id="3" name="2"/>
    <tableColumn id="4" name="Замки" dataDxfId="118"/>
    <tableColumn id="5" name="А" dataDxfId="117"/>
    <tableColumn id="6" name="Б" dataDxfId="116"/>
    <tableColumn id="8" name="Г" dataDxfId="115"/>
    <tableColumn id="9" name="Д=А*Г" dataDxfId="114"/>
  </tableColumns>
  <tableStyleInfo name="TableStyleLight9" showFirstColumn="0" showLastColumn="0" showRowStripes="1" showColumnStripes="0"/>
</table>
</file>

<file path=xl/tables/table143.xml><?xml version="1.0" encoding="utf-8"?>
<table xmlns="http://schemas.openxmlformats.org/spreadsheetml/2006/main" id="127" name="Таблица5742152229364336505764717885929910611312012713414181522293643505764717885929910611312081522293643127134141148155162169176183190197204211218225232239246253815222936435057647178859299106113120127815222936431481551621691761831901972042112182252328128" displayName="Таблица5742152229364336505764717885929910611312012713414181522293643505764717885929910611312081522293643127134141148155162169176183190197204211218225232239246253815222936435057647178859299106113120127815222936431481551621691761831901972042112182252328128" ref="A43:G49" totalsRowShown="0" headerRowDxfId="113" dataDxfId="112" tableBorderDxfId="111">
  <autoFilter ref="A43:G49"/>
  <tableColumns count="7">
    <tableColumn id="1" name="Модуль" dataDxfId="110"/>
    <tableColumn id="3" name="2"/>
    <tableColumn id="4" name="Модуль2" dataDxfId="109"/>
    <tableColumn id="5" name="А" dataDxfId="108"/>
    <tableColumn id="6" name="Б" dataDxfId="107"/>
    <tableColumn id="8" name="Г" dataDxfId="106"/>
    <tableColumn id="9" name="Д=А*Г" dataDxfId="105"/>
  </tableColumns>
  <tableStyleInfo name="TableStyleLight9" showFirstColumn="0" showLastColumn="0" showRowStripes="1" showColumnStripes="0"/>
</table>
</file>

<file path=xl/tables/table144.xml><?xml version="1.0" encoding="utf-8"?>
<table xmlns="http://schemas.openxmlformats.org/spreadsheetml/2006/main" id="128" name="Таблица5710202734413448556269768390971041111181251321396132027344148556269768390971041111186132027344112513213914615316016717418118819520220921622323023724425161320273441485562697683909710411111812561320273441146153160167174181188195202209216223230613129" displayName="Таблица5710202734413448556269768390971041111181251321396132027344148556269768390971041111186132027344112513213914615316016717418118819520220921622323023724425161320273441485562697683909710411111812561320273441146153160167174181188195202209216223230613129" ref="A22:G30" totalsRowShown="0" headerRowDxfId="104" dataDxfId="103" tableBorderDxfId="102">
  <autoFilter ref="A22:G30"/>
  <tableColumns count="7">
    <tableColumn id="1" name="Бригада 2" dataDxfId="101"/>
    <tableColumn id="3" name="2"/>
    <tableColumn id="4" name="Замки" dataDxfId="100"/>
    <tableColumn id="5" name="А" dataDxfId="99"/>
    <tableColumn id="6" name="Б" dataDxfId="98"/>
    <tableColumn id="8" name="Г" dataDxfId="97"/>
    <tableColumn id="9" name="Д=А*Г" dataDxfId="96"/>
  </tableColumns>
  <tableStyleInfo name="TableStyleLight9" showFirstColumn="0" showLastColumn="0" showRowStripes="1" showColumnStripes="0"/>
</table>
</file>

<file path=xl/tables/table145.xml><?xml version="1.0" encoding="utf-8"?>
<table xmlns="http://schemas.openxmlformats.org/spreadsheetml/2006/main" id="113" name="Таблица1145811172023262932353841442581114172023262932353841444750258111417202326293235384144535659626568258111417203162330373044515865727986931001071141211281352916233037445158657279869310010711429162330371211281351421491561631701771841911982052122192114" displayName="Таблица1145811172023262932353841442581114172023262932353841444750258111417202326293235384144535659626568258111417203162330373044515865727986931001071141211281352916233037445158657279869310010711429162330371211281351421491561631701771841911982052122192114" ref="A54:F66" totalsRowShown="0" headerRowDxfId="95">
  <autoFilter ref="A54:F66"/>
  <tableColumns count="6">
    <tableColumn id="1" name="Кнопка" dataDxfId="94"/>
    <tableColumn id="2" name="А" dataDxfId="9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46.xml><?xml version="1.0" encoding="utf-8"?>
<table xmlns="http://schemas.openxmlformats.org/spreadsheetml/2006/main" id="114" name="Таблица2156912182124273033363942453691215182124273033363942454851369121518212427303336394245545760636669369121518215172431383145525966738087941011081151221291363101724313845525966738087941011081153101724313812212913614315015716417117818519219920621322115" displayName="Таблица2156912182124273033363942453691215182124273033363942454851369121518212427303336394245545760636669369121518215172431383145525966738087941011081151221291363101724313845525966738087941011081153101724313812212913614315015716417117818519219920621322115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47.xml><?xml version="1.0" encoding="utf-8"?>
<table xmlns="http://schemas.openxmlformats.org/spreadsheetml/2006/main" id="115" name="Таблица3167101319222528313437404346471013161922252831343740434649524710131619222528313437404346555861646770471013161922818253239324653606774818895102109116123130137411182532394653606774818895102109116411182532391231301371441511581651721791861932002072116" displayName="Таблица3167101319222528313437404346471013161922252831343740434649524710131619222528313437404346555861646770471013161922818253239324653606774818895102109116123130137411182532394653606774818895102109116411182532391231301371441511581651721791861932002072116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48.xml><?xml version="1.0" encoding="utf-8"?>
<table xmlns="http://schemas.openxmlformats.org/spreadsheetml/2006/main" id="116" name="Таблица5919263340334754616875828996103110117124131138512192633404754616875828996103110117512192633401241311381451521591661731801871942012082152222292362432505121926334047546168758289961031101171245121926334014515215916617318018719420120821522222951219117" displayName="Таблица5919263340334754616875828996103110117124131138512192633404754616875828996103110117512192633401241311381451521591661731801871942012082152222292362432505121926334047546168758289961031101171245121926334014515215916617318018719420120821522222951219117" ref="A3:G11" totalsRowShown="0" headerRowDxfId="92" dataDxfId="91" tableBorderDxfId="90">
  <autoFilter ref="A3:G11"/>
  <tableColumns count="7">
    <tableColumn id="1" name="Бригада 1" dataDxfId="89"/>
    <tableColumn id="3" name="2"/>
    <tableColumn id="4" name="Замки" dataDxfId="88"/>
    <tableColumn id="5" name="А" dataDxfId="87"/>
    <tableColumn id="6" name="Б" dataDxfId="86"/>
    <tableColumn id="8" name="Г" dataDxfId="85"/>
    <tableColumn id="9" name="Д=А*Г" dataDxfId="84"/>
  </tableColumns>
  <tableStyleInfo name="TableStyleLight9" showFirstColumn="0" showLastColumn="0" showRowStripes="1" showColumnStripes="0"/>
</table>
</file>

<file path=xl/tables/table149.xml><?xml version="1.0" encoding="utf-8"?>
<table xmlns="http://schemas.openxmlformats.org/spreadsheetml/2006/main" id="117" name="Таблица5710202734413448556269768390971041111181251321396132027344148556269768390971041111186132027344112513213914615316016717418118819520220921622323023724425161320273441485562697683909710411111812561320273441146153160167174181188195202209216223230613118" displayName="Таблица5710202734413448556269768390971041111181251321396132027344148556269768390971041111186132027344112513213914615316016717418118819520220921622323023724425161320273441485562697683909710411111812561320273441146153160167174181188195202209216223230613118" ref="A13:G21" totalsRowShown="0" headerRowDxfId="83" dataDxfId="82" tableBorderDxfId="81">
  <autoFilter ref="A13:G21"/>
  <tableColumns count="7">
    <tableColumn id="1" name="Бригада 2" dataDxfId="80"/>
    <tableColumn id="3" name="2"/>
    <tableColumn id="4" name="Замки" dataDxfId="79"/>
    <tableColumn id="5" name="А" dataDxfId="78"/>
    <tableColumn id="6" name="Б" dataDxfId="77"/>
    <tableColumn id="8" name="Г" dataDxfId="76"/>
    <tableColumn id="9" name="Д=А*Г" dataDxfId="75"/>
  </tableColumns>
  <tableStyleInfo name="TableStyleLight9" showFirstColumn="0" showLastColumn="0" showRowStripes="1" showColumnStripes="0"/>
</table>
</file>

<file path=xl/tables/table150.xml><?xml version="1.0" encoding="utf-8"?>
<table xmlns="http://schemas.openxmlformats.org/spreadsheetml/2006/main" id="118" name="Таблица5741121283542354956637077849198105112119126133140714212835424956637077849198105112119714212835421261331401471541611681751821891962032102172242312382452527142128354249566370778491981051121191267142128354214715416116817518218919620321021722423171119" displayName="Таблица5741121283542354956637077849198105112119126133140714212835424956637077849198105112119714212835421261331401471541611681751821891962032102172242312382452527142128354249566370778491981051121191267142128354214715416116817518218919620321021722423171119" ref="A32:G40" totalsRowShown="0" headerRowDxfId="74" dataDxfId="73" tableBorderDxfId="72">
  <autoFilter ref="A32:G40"/>
  <tableColumns count="7">
    <tableColumn id="1" name="Бригада 3" dataDxfId="71"/>
    <tableColumn id="3" name="2"/>
    <tableColumn id="4" name="Замки" dataDxfId="70"/>
    <tableColumn id="5" name="А" dataDxfId="69"/>
    <tableColumn id="6" name="Б" dataDxfId="68"/>
    <tableColumn id="8" name="Г" dataDxfId="67"/>
    <tableColumn id="9" name="Д=А*Г" dataDxfId="66"/>
  </tableColumns>
  <tableStyleInfo name="TableStyleLight9" showFirstColumn="0" showLastColumn="0" showRowStripes="1" showColumnStripes="0"/>
</table>
</file>

<file path=xl/tables/table151.xml><?xml version="1.0" encoding="utf-8"?>
<table xmlns="http://schemas.openxmlformats.org/spreadsheetml/2006/main" id="119" name="Таблица5742152229364336505764717885929910611312012713414181522293643505764717885929910611312081522293643127134141148155162169176183190197204211218225232239246253815222936435057647178859299106113120127815222936431481551621691761831901972042112182252328120" displayName="Таблица5742152229364336505764717885929910611312012713414181522293643505764717885929910611312081522293643127134141148155162169176183190197204211218225232239246253815222936435057647178859299106113120127815222936431481551621691761831901972042112182252328120" ref="A43:G49" totalsRowShown="0" headerRowDxfId="65" dataDxfId="64" tableBorderDxfId="63">
  <autoFilter ref="A43:G49"/>
  <tableColumns count="7">
    <tableColumn id="1" name="Модуль" dataDxfId="62"/>
    <tableColumn id="3" name="2"/>
    <tableColumn id="4" name="Модуль2" dataDxfId="61"/>
    <tableColumn id="5" name="А" dataDxfId="60"/>
    <tableColumn id="6" name="Б" dataDxfId="59"/>
    <tableColumn id="8" name="Г" dataDxfId="58"/>
    <tableColumn id="9" name="Д=А*Г" dataDxfId="57"/>
  </tableColumns>
  <tableStyleInfo name="TableStyleLight9" showFirstColumn="0" showLastColumn="0" showRowStripes="1" showColumnStripes="0"/>
</table>
</file>

<file path=xl/tables/table152.xml><?xml version="1.0" encoding="utf-8"?>
<table xmlns="http://schemas.openxmlformats.org/spreadsheetml/2006/main" id="120" name="Таблица5710202734413448556269768390971041111181251321396132027344148556269768390971041111186132027344112513213914615316016717418118819520220921622323023724425161320273441485562697683909710411111812561320273441146153160167174181188195202209216223230613121" displayName="Таблица5710202734413448556269768390971041111181251321396132027344148556269768390971041111186132027344112513213914615316016717418118819520220921622323023724425161320273441485562697683909710411111812561320273441146153160167174181188195202209216223230613121" ref="A22:G30" totalsRowShown="0" headerRowDxfId="56" dataDxfId="55" tableBorderDxfId="54">
  <autoFilter ref="A22:G30"/>
  <tableColumns count="7">
    <tableColumn id="1" name="Бригада 2" dataDxfId="53"/>
    <tableColumn id="3" name="2"/>
    <tableColumn id="4" name="Замки" dataDxfId="52"/>
    <tableColumn id="5" name="А" dataDxfId="51"/>
    <tableColumn id="6" name="Б" dataDxfId="50"/>
    <tableColumn id="8" name="Г" dataDxfId="49"/>
    <tableColumn id="9" name="Д=А*Г" dataDxfId="48"/>
  </tableColumns>
  <tableStyleInfo name="TableStyleLight9" showFirstColumn="0" showLastColumn="0" showRowStripes="1" showColumnStripes="0"/>
</table>
</file>

<file path=xl/tables/table153.xml><?xml version="1.0" encoding="utf-8"?>
<table xmlns="http://schemas.openxmlformats.org/spreadsheetml/2006/main" id="105" name="Таблица1145811172023262932353841442581114172023262932353841444750258111417202326293235384144535659626568258111417203162330373044515865727986931001071141211281352916233037445158657279869310010711429162330371211281351421491561631701771841911982052122192106" displayName="Таблица1145811172023262932353841442581114172023262932353841444750258111417202326293235384144535659626568258111417203162330373044515865727986931001071141211281352916233037445158657279869310010711429162330371211281351421491561631701771841911982052122192106" ref="A54:F66" totalsRowShown="0" headerRowDxfId="47">
  <autoFilter ref="A54:F66"/>
  <tableColumns count="6">
    <tableColumn id="1" name="Кнопка" dataDxfId="46"/>
    <tableColumn id="2" name="А" dataDxfId="4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54.xml><?xml version="1.0" encoding="utf-8"?>
<table xmlns="http://schemas.openxmlformats.org/spreadsheetml/2006/main" id="106" name="Таблица2156912182124273033363942453691215182124273033363942454851369121518212427303336394245545760636669369121518215172431383145525966738087941011081151221291363101724313845525966738087941011081153101724313812212913614315015716417117818519219920621322107" displayName="Таблица2156912182124273033363942453691215182124273033363942454851369121518212427303336394245545760636669369121518215172431383145525966738087941011081151221291363101724313845525966738087941011081153101724313812212913614315015716417117818519219920621322107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55.xml><?xml version="1.0" encoding="utf-8"?>
<table xmlns="http://schemas.openxmlformats.org/spreadsheetml/2006/main" id="107" name="Таблица3167101319222528313437404346471013161922252831343740434649524710131619222528313437404346555861646770471013161922818253239324653606774818895102109116123130137411182532394653606774818895102109116411182532391231301371441511581651721791861932002072108" displayName="Таблица3167101319222528313437404346471013161922252831343740434649524710131619222528313437404346555861646770471013161922818253239324653606774818895102109116123130137411182532394653606774818895102109116411182532391231301371441511581651721791861932002072108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56.xml><?xml version="1.0" encoding="utf-8"?>
<table xmlns="http://schemas.openxmlformats.org/spreadsheetml/2006/main" id="108" name="Таблица5919263340334754616875828996103110117124131138512192633404754616875828996103110117512192633401241311381451521591661731801871942012082152222292362432505121926334047546168758289961031101171245121926334014515215916617318018719420120821522222951219109" displayName="Таблица5919263340334754616875828996103110117124131138512192633404754616875828996103110117512192633401241311381451521591661731801871942012082152222292362432505121926334047546168758289961031101171245121926334014515215916617318018719420120821522222951219109" ref="A3:G11" totalsRowShown="0" headerRowDxfId="44" dataDxfId="43" tableBorderDxfId="42">
  <autoFilter ref="A3:G11"/>
  <tableColumns count="7">
    <tableColumn id="1" name="Бригада 1" dataDxfId="41"/>
    <tableColumn id="3" name="2"/>
    <tableColumn id="4" name="Замки" dataDxfId="40"/>
    <tableColumn id="5" name="А" dataDxfId="39"/>
    <tableColumn id="6" name="Б" dataDxfId="38"/>
    <tableColumn id="8" name="Г" dataDxfId="37"/>
    <tableColumn id="9" name="Д=А*Г" dataDxfId="36"/>
  </tableColumns>
  <tableStyleInfo name="TableStyleLight9" showFirstColumn="0" showLastColumn="0" showRowStripes="1" showColumnStripes="0"/>
</table>
</file>

<file path=xl/tables/table157.xml><?xml version="1.0" encoding="utf-8"?>
<table xmlns="http://schemas.openxmlformats.org/spreadsheetml/2006/main" id="109" name="Таблица5710202734413448556269768390971041111181251321396132027344148556269768390971041111186132027344112513213914615316016717418118819520220921622323023724425161320273441485562697683909710411111812561320273441146153160167174181188195202209216223230613110" displayName="Таблица5710202734413448556269768390971041111181251321396132027344148556269768390971041111186132027344112513213914615316016717418118819520220921622323023724425161320273441485562697683909710411111812561320273441146153160167174181188195202209216223230613110" ref="A13:G21" totalsRowShown="0" headerRowDxfId="35" dataDxfId="34" tableBorderDxfId="33">
  <autoFilter ref="A13:G21"/>
  <tableColumns count="7">
    <tableColumn id="1" name="Бригада 2" dataDxfId="32"/>
    <tableColumn id="3" name="2"/>
    <tableColumn id="4" name="Замки" dataDxfId="31"/>
    <tableColumn id="5" name="А" dataDxfId="30"/>
    <tableColumn id="6" name="Б" dataDxfId="29"/>
    <tableColumn id="8" name="Г" dataDxfId="28"/>
    <tableColumn id="9" name="Д=А*Г" dataDxfId="27"/>
  </tableColumns>
  <tableStyleInfo name="TableStyleLight9" showFirstColumn="0" showLastColumn="0" showRowStripes="1" showColumnStripes="0"/>
</table>
</file>

<file path=xl/tables/table158.xml><?xml version="1.0" encoding="utf-8"?>
<table xmlns="http://schemas.openxmlformats.org/spreadsheetml/2006/main" id="110" name="Таблица5741121283542354956637077849198105112119126133140714212835424956637077849198105112119714212835421261331401471541611681751821891962032102172242312382452527142128354249566370778491981051121191267142128354214715416116817518218919620321021722423171111" displayName="Таблица5741121283542354956637077849198105112119126133140714212835424956637077849198105112119714212835421261331401471541611681751821891962032102172242312382452527142128354249566370778491981051121191267142128354214715416116817518218919620321021722423171111" ref="A32:G40" totalsRowShown="0" headerRowDxfId="26" dataDxfId="25" tableBorderDxfId="24">
  <autoFilter ref="A32:G40"/>
  <tableColumns count="7">
    <tableColumn id="1" name="Бригада 3" dataDxfId="23"/>
    <tableColumn id="3" name="2"/>
    <tableColumn id="4" name="Замки" dataDxfId="22"/>
    <tableColumn id="5" name="А" dataDxfId="21"/>
    <tableColumn id="6" name="Б" dataDxfId="20"/>
    <tableColumn id="8" name="Г" dataDxfId="19"/>
    <tableColumn id="9" name="Д=А*Г" dataDxfId="18"/>
  </tableColumns>
  <tableStyleInfo name="TableStyleLight9" showFirstColumn="0" showLastColumn="0" showRowStripes="1" showColumnStripes="0"/>
</table>
</file>

<file path=xl/tables/table159.xml><?xml version="1.0" encoding="utf-8"?>
<table xmlns="http://schemas.openxmlformats.org/spreadsheetml/2006/main" id="111" name="Таблица5742152229364336505764717885929910611312012713414181522293643505764717885929910611312081522293643127134141148155162169176183190197204211218225232239246253815222936435057647178859299106113120127815222936431481551621691761831901972042112182252328112" displayName="Таблица5742152229364336505764717885929910611312012713414181522293643505764717885929910611312081522293643127134141148155162169176183190197204211218225232239246253815222936435057647178859299106113120127815222936431481551621691761831901972042112182252328112" ref="A43:G49" totalsRowShown="0" headerRowDxfId="17" dataDxfId="16" tableBorderDxfId="15">
  <autoFilter ref="A43:G49"/>
  <tableColumns count="7">
    <tableColumn id="1" name="Модуль" dataDxfId="14"/>
    <tableColumn id="3" name="2"/>
    <tableColumn id="4" name="Модуль2" dataDxfId="13"/>
    <tableColumn id="5" name="А" dataDxfId="12"/>
    <tableColumn id="6" name="Б" dataDxfId="11"/>
    <tableColumn id="8" name="Г" dataDxfId="10"/>
    <tableColumn id="9" name="Д=А*Г" dataDxfId="9"/>
  </tableColumns>
  <tableStyleInfo name="TableStyleLight9" showFirstColumn="0" showLastColumn="0" showRowStripes="1" showColumnStripes="0"/>
</table>
</file>

<file path=xl/tables/table160.xml><?xml version="1.0" encoding="utf-8"?>
<table xmlns="http://schemas.openxmlformats.org/spreadsheetml/2006/main" id="112" name="Таблица5710202734413448556269768390971041111181251321396132027344148556269768390971041111186132027344112513213914615316016717418118819520220921622323023724425161320273441485562697683909710411111812561320273441146153160167174181188195202209216223230613113" displayName="Таблица5710202734413448556269768390971041111181251321396132027344148556269768390971041111186132027344112513213914615316016717418118819520220921622323023724425161320273441485562697683909710411111812561320273441146153160167174181188195202209216223230613113" ref="A22:G30" totalsRowShown="0" headerRowDxfId="8" dataDxfId="7" tableBorderDxfId="6">
  <autoFilter ref="A22:G30"/>
  <tableColumns count="7">
    <tableColumn id="1" name="Бригада 2" dataDxfId="5"/>
    <tableColumn id="3" name="2"/>
    <tableColumn id="4" name="Замки" dataDxfId="4"/>
    <tableColumn id="5" name="А" dataDxfId="3"/>
    <tableColumn id="6" name="Б" dataDxfId="2"/>
    <tableColumn id="8" name="Г" dataDxfId="1"/>
    <tableColumn id="9" name="Д=А*Г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.xml"/><Relationship Id="rId3" Type="http://schemas.openxmlformats.org/officeDocument/2006/relationships/table" Target="../tables/table11.xml"/><Relationship Id="rId7" Type="http://schemas.openxmlformats.org/officeDocument/2006/relationships/table" Target="../tables/table15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Relationship Id="rId6" Type="http://schemas.openxmlformats.org/officeDocument/2006/relationships/table" Target="../tables/table14.xml"/><Relationship Id="rId5" Type="http://schemas.openxmlformats.org/officeDocument/2006/relationships/table" Target="../tables/table13.xml"/><Relationship Id="rId4" Type="http://schemas.openxmlformats.org/officeDocument/2006/relationships/table" Target="../tables/table1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4.xml"/><Relationship Id="rId3" Type="http://schemas.openxmlformats.org/officeDocument/2006/relationships/table" Target="../tables/table19.xml"/><Relationship Id="rId7" Type="http://schemas.openxmlformats.org/officeDocument/2006/relationships/table" Target="../tables/table23.xml"/><Relationship Id="rId2" Type="http://schemas.openxmlformats.org/officeDocument/2006/relationships/table" Target="../tables/table18.xml"/><Relationship Id="rId1" Type="http://schemas.openxmlformats.org/officeDocument/2006/relationships/table" Target="../tables/table17.xml"/><Relationship Id="rId6" Type="http://schemas.openxmlformats.org/officeDocument/2006/relationships/table" Target="../tables/table22.xml"/><Relationship Id="rId5" Type="http://schemas.openxmlformats.org/officeDocument/2006/relationships/table" Target="../tables/table21.xml"/><Relationship Id="rId4" Type="http://schemas.openxmlformats.org/officeDocument/2006/relationships/table" Target="../tables/table20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2.xml"/><Relationship Id="rId3" Type="http://schemas.openxmlformats.org/officeDocument/2006/relationships/table" Target="../tables/table27.xml"/><Relationship Id="rId7" Type="http://schemas.openxmlformats.org/officeDocument/2006/relationships/table" Target="../tables/table31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Relationship Id="rId6" Type="http://schemas.openxmlformats.org/officeDocument/2006/relationships/table" Target="../tables/table30.xml"/><Relationship Id="rId5" Type="http://schemas.openxmlformats.org/officeDocument/2006/relationships/table" Target="../tables/table29.xml"/><Relationship Id="rId4" Type="http://schemas.openxmlformats.org/officeDocument/2006/relationships/table" Target="../tables/table28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0.xml"/><Relationship Id="rId3" Type="http://schemas.openxmlformats.org/officeDocument/2006/relationships/table" Target="../tables/table35.xml"/><Relationship Id="rId7" Type="http://schemas.openxmlformats.org/officeDocument/2006/relationships/table" Target="../tables/table39.xml"/><Relationship Id="rId2" Type="http://schemas.openxmlformats.org/officeDocument/2006/relationships/table" Target="../tables/table34.xml"/><Relationship Id="rId1" Type="http://schemas.openxmlformats.org/officeDocument/2006/relationships/table" Target="../tables/table33.xml"/><Relationship Id="rId6" Type="http://schemas.openxmlformats.org/officeDocument/2006/relationships/table" Target="../tables/table38.xml"/><Relationship Id="rId5" Type="http://schemas.openxmlformats.org/officeDocument/2006/relationships/table" Target="../tables/table37.xml"/><Relationship Id="rId4" Type="http://schemas.openxmlformats.org/officeDocument/2006/relationships/table" Target="../tables/table36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8.xml"/><Relationship Id="rId3" Type="http://schemas.openxmlformats.org/officeDocument/2006/relationships/table" Target="../tables/table43.xml"/><Relationship Id="rId7" Type="http://schemas.openxmlformats.org/officeDocument/2006/relationships/table" Target="../tables/table47.xml"/><Relationship Id="rId2" Type="http://schemas.openxmlformats.org/officeDocument/2006/relationships/table" Target="../tables/table42.xml"/><Relationship Id="rId1" Type="http://schemas.openxmlformats.org/officeDocument/2006/relationships/table" Target="../tables/table41.xml"/><Relationship Id="rId6" Type="http://schemas.openxmlformats.org/officeDocument/2006/relationships/table" Target="../tables/table46.xml"/><Relationship Id="rId5" Type="http://schemas.openxmlformats.org/officeDocument/2006/relationships/table" Target="../tables/table45.xml"/><Relationship Id="rId4" Type="http://schemas.openxmlformats.org/officeDocument/2006/relationships/table" Target="../tables/table44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6.xml"/><Relationship Id="rId3" Type="http://schemas.openxmlformats.org/officeDocument/2006/relationships/table" Target="../tables/table51.xml"/><Relationship Id="rId7" Type="http://schemas.openxmlformats.org/officeDocument/2006/relationships/table" Target="../tables/table55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Relationship Id="rId6" Type="http://schemas.openxmlformats.org/officeDocument/2006/relationships/table" Target="../tables/table54.xml"/><Relationship Id="rId5" Type="http://schemas.openxmlformats.org/officeDocument/2006/relationships/table" Target="../tables/table53.xml"/><Relationship Id="rId4" Type="http://schemas.openxmlformats.org/officeDocument/2006/relationships/table" Target="../tables/table52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4.xml"/><Relationship Id="rId3" Type="http://schemas.openxmlformats.org/officeDocument/2006/relationships/table" Target="../tables/table59.xml"/><Relationship Id="rId7" Type="http://schemas.openxmlformats.org/officeDocument/2006/relationships/table" Target="../tables/table63.xml"/><Relationship Id="rId2" Type="http://schemas.openxmlformats.org/officeDocument/2006/relationships/table" Target="../tables/table58.xml"/><Relationship Id="rId1" Type="http://schemas.openxmlformats.org/officeDocument/2006/relationships/table" Target="../tables/table57.xml"/><Relationship Id="rId6" Type="http://schemas.openxmlformats.org/officeDocument/2006/relationships/table" Target="../tables/table62.xml"/><Relationship Id="rId5" Type="http://schemas.openxmlformats.org/officeDocument/2006/relationships/table" Target="../tables/table61.xml"/><Relationship Id="rId4" Type="http://schemas.openxmlformats.org/officeDocument/2006/relationships/table" Target="../tables/table60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2.xml"/><Relationship Id="rId3" Type="http://schemas.openxmlformats.org/officeDocument/2006/relationships/table" Target="../tables/table67.xml"/><Relationship Id="rId7" Type="http://schemas.openxmlformats.org/officeDocument/2006/relationships/table" Target="../tables/table71.xml"/><Relationship Id="rId2" Type="http://schemas.openxmlformats.org/officeDocument/2006/relationships/table" Target="../tables/table66.xml"/><Relationship Id="rId1" Type="http://schemas.openxmlformats.org/officeDocument/2006/relationships/table" Target="../tables/table65.xml"/><Relationship Id="rId6" Type="http://schemas.openxmlformats.org/officeDocument/2006/relationships/table" Target="../tables/table70.xml"/><Relationship Id="rId5" Type="http://schemas.openxmlformats.org/officeDocument/2006/relationships/table" Target="../tables/table69.xml"/><Relationship Id="rId4" Type="http://schemas.openxmlformats.org/officeDocument/2006/relationships/table" Target="../tables/table68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0.xml"/><Relationship Id="rId3" Type="http://schemas.openxmlformats.org/officeDocument/2006/relationships/table" Target="../tables/table75.xml"/><Relationship Id="rId7" Type="http://schemas.openxmlformats.org/officeDocument/2006/relationships/table" Target="../tables/table79.xml"/><Relationship Id="rId2" Type="http://schemas.openxmlformats.org/officeDocument/2006/relationships/table" Target="../tables/table74.xml"/><Relationship Id="rId1" Type="http://schemas.openxmlformats.org/officeDocument/2006/relationships/table" Target="../tables/table73.xml"/><Relationship Id="rId6" Type="http://schemas.openxmlformats.org/officeDocument/2006/relationships/table" Target="../tables/table78.xml"/><Relationship Id="rId5" Type="http://schemas.openxmlformats.org/officeDocument/2006/relationships/table" Target="../tables/table77.xml"/><Relationship Id="rId4" Type="http://schemas.openxmlformats.org/officeDocument/2006/relationships/table" Target="../tables/table76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8.xml"/><Relationship Id="rId3" Type="http://schemas.openxmlformats.org/officeDocument/2006/relationships/table" Target="../tables/table83.xml"/><Relationship Id="rId7" Type="http://schemas.openxmlformats.org/officeDocument/2006/relationships/table" Target="../tables/table87.xml"/><Relationship Id="rId2" Type="http://schemas.openxmlformats.org/officeDocument/2006/relationships/table" Target="../tables/table82.xml"/><Relationship Id="rId1" Type="http://schemas.openxmlformats.org/officeDocument/2006/relationships/table" Target="../tables/table81.xml"/><Relationship Id="rId6" Type="http://schemas.openxmlformats.org/officeDocument/2006/relationships/table" Target="../tables/table86.xml"/><Relationship Id="rId5" Type="http://schemas.openxmlformats.org/officeDocument/2006/relationships/table" Target="../tables/table85.xml"/><Relationship Id="rId4" Type="http://schemas.openxmlformats.org/officeDocument/2006/relationships/table" Target="../tables/table84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6.xml"/><Relationship Id="rId3" Type="http://schemas.openxmlformats.org/officeDocument/2006/relationships/table" Target="../tables/table91.xml"/><Relationship Id="rId7" Type="http://schemas.openxmlformats.org/officeDocument/2006/relationships/table" Target="../tables/table95.xml"/><Relationship Id="rId2" Type="http://schemas.openxmlformats.org/officeDocument/2006/relationships/table" Target="../tables/table90.xml"/><Relationship Id="rId1" Type="http://schemas.openxmlformats.org/officeDocument/2006/relationships/table" Target="../tables/table89.xml"/><Relationship Id="rId6" Type="http://schemas.openxmlformats.org/officeDocument/2006/relationships/table" Target="../tables/table94.xml"/><Relationship Id="rId5" Type="http://schemas.openxmlformats.org/officeDocument/2006/relationships/table" Target="../tables/table93.xml"/><Relationship Id="rId4" Type="http://schemas.openxmlformats.org/officeDocument/2006/relationships/table" Target="../tables/table92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4.xml"/><Relationship Id="rId3" Type="http://schemas.openxmlformats.org/officeDocument/2006/relationships/table" Target="../tables/table99.xml"/><Relationship Id="rId7" Type="http://schemas.openxmlformats.org/officeDocument/2006/relationships/table" Target="../tables/table103.xml"/><Relationship Id="rId2" Type="http://schemas.openxmlformats.org/officeDocument/2006/relationships/table" Target="../tables/table98.xml"/><Relationship Id="rId1" Type="http://schemas.openxmlformats.org/officeDocument/2006/relationships/table" Target="../tables/table97.xml"/><Relationship Id="rId6" Type="http://schemas.openxmlformats.org/officeDocument/2006/relationships/table" Target="../tables/table102.xml"/><Relationship Id="rId5" Type="http://schemas.openxmlformats.org/officeDocument/2006/relationships/table" Target="../tables/table101.xml"/><Relationship Id="rId4" Type="http://schemas.openxmlformats.org/officeDocument/2006/relationships/table" Target="../tables/table100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12.xml"/><Relationship Id="rId3" Type="http://schemas.openxmlformats.org/officeDocument/2006/relationships/table" Target="../tables/table107.xml"/><Relationship Id="rId7" Type="http://schemas.openxmlformats.org/officeDocument/2006/relationships/table" Target="../tables/table111.xml"/><Relationship Id="rId2" Type="http://schemas.openxmlformats.org/officeDocument/2006/relationships/table" Target="../tables/table106.xml"/><Relationship Id="rId1" Type="http://schemas.openxmlformats.org/officeDocument/2006/relationships/table" Target="../tables/table105.xml"/><Relationship Id="rId6" Type="http://schemas.openxmlformats.org/officeDocument/2006/relationships/table" Target="../tables/table110.xml"/><Relationship Id="rId5" Type="http://schemas.openxmlformats.org/officeDocument/2006/relationships/table" Target="../tables/table109.xml"/><Relationship Id="rId4" Type="http://schemas.openxmlformats.org/officeDocument/2006/relationships/table" Target="../tables/table108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20.xml"/><Relationship Id="rId3" Type="http://schemas.openxmlformats.org/officeDocument/2006/relationships/table" Target="../tables/table115.xml"/><Relationship Id="rId7" Type="http://schemas.openxmlformats.org/officeDocument/2006/relationships/table" Target="../tables/table119.xml"/><Relationship Id="rId2" Type="http://schemas.openxmlformats.org/officeDocument/2006/relationships/table" Target="../tables/table114.xml"/><Relationship Id="rId1" Type="http://schemas.openxmlformats.org/officeDocument/2006/relationships/table" Target="../tables/table113.xml"/><Relationship Id="rId6" Type="http://schemas.openxmlformats.org/officeDocument/2006/relationships/table" Target="../tables/table118.xml"/><Relationship Id="rId5" Type="http://schemas.openxmlformats.org/officeDocument/2006/relationships/table" Target="../tables/table117.xml"/><Relationship Id="rId4" Type="http://schemas.openxmlformats.org/officeDocument/2006/relationships/table" Target="../tables/table116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28.xml"/><Relationship Id="rId3" Type="http://schemas.openxmlformats.org/officeDocument/2006/relationships/table" Target="../tables/table123.xml"/><Relationship Id="rId7" Type="http://schemas.openxmlformats.org/officeDocument/2006/relationships/table" Target="../tables/table127.xml"/><Relationship Id="rId2" Type="http://schemas.openxmlformats.org/officeDocument/2006/relationships/table" Target="../tables/table122.xml"/><Relationship Id="rId1" Type="http://schemas.openxmlformats.org/officeDocument/2006/relationships/table" Target="../tables/table121.xml"/><Relationship Id="rId6" Type="http://schemas.openxmlformats.org/officeDocument/2006/relationships/table" Target="../tables/table126.xml"/><Relationship Id="rId5" Type="http://schemas.openxmlformats.org/officeDocument/2006/relationships/table" Target="../tables/table125.xml"/><Relationship Id="rId4" Type="http://schemas.openxmlformats.org/officeDocument/2006/relationships/table" Target="../tables/table124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36.xml"/><Relationship Id="rId3" Type="http://schemas.openxmlformats.org/officeDocument/2006/relationships/table" Target="../tables/table131.xml"/><Relationship Id="rId7" Type="http://schemas.openxmlformats.org/officeDocument/2006/relationships/table" Target="../tables/table135.xml"/><Relationship Id="rId2" Type="http://schemas.openxmlformats.org/officeDocument/2006/relationships/table" Target="../tables/table130.xml"/><Relationship Id="rId1" Type="http://schemas.openxmlformats.org/officeDocument/2006/relationships/table" Target="../tables/table129.xml"/><Relationship Id="rId6" Type="http://schemas.openxmlformats.org/officeDocument/2006/relationships/table" Target="../tables/table134.xml"/><Relationship Id="rId5" Type="http://schemas.openxmlformats.org/officeDocument/2006/relationships/table" Target="../tables/table133.xml"/><Relationship Id="rId4" Type="http://schemas.openxmlformats.org/officeDocument/2006/relationships/table" Target="../tables/table132.xm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44.xml"/><Relationship Id="rId3" Type="http://schemas.openxmlformats.org/officeDocument/2006/relationships/table" Target="../tables/table139.xml"/><Relationship Id="rId7" Type="http://schemas.openxmlformats.org/officeDocument/2006/relationships/table" Target="../tables/table143.xml"/><Relationship Id="rId2" Type="http://schemas.openxmlformats.org/officeDocument/2006/relationships/table" Target="../tables/table138.xml"/><Relationship Id="rId1" Type="http://schemas.openxmlformats.org/officeDocument/2006/relationships/table" Target="../tables/table137.xml"/><Relationship Id="rId6" Type="http://schemas.openxmlformats.org/officeDocument/2006/relationships/table" Target="../tables/table142.xml"/><Relationship Id="rId5" Type="http://schemas.openxmlformats.org/officeDocument/2006/relationships/table" Target="../tables/table141.xml"/><Relationship Id="rId4" Type="http://schemas.openxmlformats.org/officeDocument/2006/relationships/table" Target="../tables/table140.xm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52.xml"/><Relationship Id="rId3" Type="http://schemas.openxmlformats.org/officeDocument/2006/relationships/table" Target="../tables/table147.xml"/><Relationship Id="rId7" Type="http://schemas.openxmlformats.org/officeDocument/2006/relationships/table" Target="../tables/table151.xml"/><Relationship Id="rId2" Type="http://schemas.openxmlformats.org/officeDocument/2006/relationships/table" Target="../tables/table146.xml"/><Relationship Id="rId1" Type="http://schemas.openxmlformats.org/officeDocument/2006/relationships/table" Target="../tables/table145.xml"/><Relationship Id="rId6" Type="http://schemas.openxmlformats.org/officeDocument/2006/relationships/table" Target="../tables/table150.xml"/><Relationship Id="rId5" Type="http://schemas.openxmlformats.org/officeDocument/2006/relationships/table" Target="../tables/table149.xml"/><Relationship Id="rId4" Type="http://schemas.openxmlformats.org/officeDocument/2006/relationships/table" Target="../tables/table148.xm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0.xml"/><Relationship Id="rId3" Type="http://schemas.openxmlformats.org/officeDocument/2006/relationships/table" Target="../tables/table155.xml"/><Relationship Id="rId7" Type="http://schemas.openxmlformats.org/officeDocument/2006/relationships/table" Target="../tables/table159.xml"/><Relationship Id="rId2" Type="http://schemas.openxmlformats.org/officeDocument/2006/relationships/table" Target="../tables/table154.xml"/><Relationship Id="rId1" Type="http://schemas.openxmlformats.org/officeDocument/2006/relationships/table" Target="../tables/table153.xml"/><Relationship Id="rId6" Type="http://schemas.openxmlformats.org/officeDocument/2006/relationships/table" Target="../tables/table158.xml"/><Relationship Id="rId5" Type="http://schemas.openxmlformats.org/officeDocument/2006/relationships/table" Target="../tables/table157.xml"/><Relationship Id="rId4" Type="http://schemas.openxmlformats.org/officeDocument/2006/relationships/table" Target="../tables/table15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3"/>
  <sheetViews>
    <sheetView topLeftCell="A90" workbookViewId="0">
      <selection activeCell="D92" sqref="D92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45044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64</v>
      </c>
      <c r="D5" s="15">
        <v>8.5</v>
      </c>
      <c r="E5" s="15"/>
      <c r="F5" s="15">
        <v>20</v>
      </c>
      <c r="G5" s="15">
        <f>$D$5*$F$5</f>
        <v>170</v>
      </c>
    </row>
    <row r="6" spans="1:10">
      <c r="A6" s="3" t="s">
        <v>15</v>
      </c>
      <c r="B6">
        <v>8</v>
      </c>
      <c r="C6" s="14" t="s">
        <v>70</v>
      </c>
      <c r="D6" s="15">
        <v>8.5</v>
      </c>
      <c r="E6" s="15">
        <v>120</v>
      </c>
      <c r="F6" s="15">
        <v>120</v>
      </c>
      <c r="G6" s="15">
        <f>$D$6*$F$6</f>
        <v>1020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1.2395833333333333</v>
      </c>
      <c r="E11" s="16"/>
      <c r="F11" s="18" t="s">
        <v>19</v>
      </c>
      <c r="G11" s="17">
        <f>SUM(G5:G10)</f>
        <v>1190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72</v>
      </c>
      <c r="D17" s="15">
        <v>11.1</v>
      </c>
      <c r="E17" s="15">
        <v>45</v>
      </c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0.92500000000000004</v>
      </c>
      <c r="E21" s="16"/>
      <c r="F21" s="18" t="s">
        <v>19</v>
      </c>
      <c r="G21" s="17">
        <f>SUM(G15:G20)</f>
        <v>499.5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 t="s">
        <v>75</v>
      </c>
      <c r="D24" s="15">
        <v>8.5</v>
      </c>
      <c r="E24" s="15">
        <v>30</v>
      </c>
      <c r="F24" s="15">
        <v>30</v>
      </c>
      <c r="G24" s="15">
        <f>$D$24*$F$24</f>
        <v>255</v>
      </c>
    </row>
    <row r="25" spans="1:11">
      <c r="A25" s="3"/>
      <c r="C25" s="14" t="s">
        <v>64</v>
      </c>
      <c r="D25" s="15">
        <v>8.5</v>
      </c>
      <c r="E25" s="15">
        <v>25</v>
      </c>
      <c r="F25" s="15">
        <v>25</v>
      </c>
      <c r="G25" s="15">
        <f>$D$25*$F$25</f>
        <v>212.5</v>
      </c>
    </row>
    <row r="26" spans="1:11">
      <c r="A26" s="3"/>
      <c r="C26" s="14" t="s">
        <v>76</v>
      </c>
      <c r="D26" s="15">
        <v>11.1</v>
      </c>
      <c r="E26" s="15"/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2.0145833333333334</v>
      </c>
      <c r="E30" s="16"/>
      <c r="F30" s="18" t="s">
        <v>19</v>
      </c>
      <c r="G30" s="17">
        <f>SUM(G24:G29)</f>
        <v>967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64</v>
      </c>
      <c r="D35" s="15">
        <v>8.5</v>
      </c>
      <c r="E35" s="15"/>
      <c r="F35" s="15">
        <v>120</v>
      </c>
      <c r="G35" s="15">
        <f>$D$35*$F$35</f>
        <v>1020</v>
      </c>
      <c r="K35" s="21"/>
    </row>
    <row r="36" spans="1:11">
      <c r="A36" s="3"/>
      <c r="C36" s="14" t="s">
        <v>77</v>
      </c>
      <c r="D36" s="15">
        <v>11.1</v>
      </c>
      <c r="E36" s="15">
        <v>85</v>
      </c>
      <c r="F36" s="15">
        <v>85</v>
      </c>
      <c r="G36" s="15">
        <f>$D$36*$F$36</f>
        <v>943.5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2.0453125000000001</v>
      </c>
      <c r="E40" s="16"/>
      <c r="F40" s="18" t="s">
        <v>19</v>
      </c>
      <c r="G40" s="17">
        <f>SUM(G34:G39)</f>
        <v>1963.5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30</v>
      </c>
      <c r="B46">
        <v>0.5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30</v>
      </c>
      <c r="C49" s="2" t="s">
        <v>18</v>
      </c>
      <c r="D49">
        <f>G49/B49</f>
        <v>15.96</v>
      </c>
      <c r="E49" s="16"/>
      <c r="F49" s="18" t="s">
        <v>19</v>
      </c>
      <c r="G49" s="17">
        <f>SUM(G45:G48)</f>
        <v>478.8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78</v>
      </c>
    </row>
    <row r="57" spans="1:7">
      <c r="A57" s="26" t="s">
        <v>39</v>
      </c>
      <c r="B57" s="8">
        <v>4.7699999999999996</v>
      </c>
      <c r="E57">
        <f>$B$57*$D$57</f>
        <v>0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518.40000000000009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</row>
    <row r="73" spans="1:5">
      <c r="A73" t="s">
        <v>54</v>
      </c>
    </row>
    <row r="81" spans="1:4" ht="45">
      <c r="A81" s="2" t="s">
        <v>55</v>
      </c>
      <c r="B81">
        <f>SUM(B71:B80)*60</f>
        <v>480</v>
      </c>
    </row>
    <row r="83" spans="1:4" ht="45">
      <c r="A83" s="2" t="s">
        <v>56</v>
      </c>
      <c r="B83">
        <f>E66/B81</f>
        <v>1.0800000000000003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45">
      <c r="A89" t="s">
        <v>63</v>
      </c>
      <c r="B89" s="2" t="s">
        <v>71</v>
      </c>
      <c r="C89">
        <v>9</v>
      </c>
    </row>
    <row r="90" spans="1:4" ht="30">
      <c r="A90" t="s">
        <v>79</v>
      </c>
      <c r="B90" s="2" t="s">
        <v>80</v>
      </c>
      <c r="C90">
        <v>9</v>
      </c>
    </row>
    <row r="91" spans="1:4">
      <c r="A91" t="s">
        <v>81</v>
      </c>
      <c r="B91" s="2" t="s">
        <v>68</v>
      </c>
      <c r="C91">
        <v>8</v>
      </c>
    </row>
    <row r="92" spans="1:4">
      <c r="A92" t="s">
        <v>69</v>
      </c>
      <c r="B92" t="s">
        <v>68</v>
      </c>
      <c r="C92">
        <v>8</v>
      </c>
      <c r="D92" t="s">
        <v>82</v>
      </c>
    </row>
    <row r="93" spans="1:4">
      <c r="A93" t="s">
        <v>67</v>
      </c>
      <c r="B93" t="s">
        <v>68</v>
      </c>
      <c r="C93">
        <v>37</v>
      </c>
      <c r="D93" t="s">
        <v>83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K91"/>
  <sheetViews>
    <sheetView topLeftCell="A4" workbookViewId="0">
      <selection activeCell="F8" sqref="F8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45043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64</v>
      </c>
      <c r="D6" s="15">
        <v>8.5</v>
      </c>
      <c r="E6" s="15">
        <v>120</v>
      </c>
      <c r="F6" s="15">
        <v>100</v>
      </c>
      <c r="G6" s="15">
        <f>$D$6*$F$6</f>
        <v>850</v>
      </c>
    </row>
    <row r="7" spans="1:10">
      <c r="A7" s="3" t="s">
        <v>16</v>
      </c>
      <c r="B7">
        <v>8</v>
      </c>
      <c r="C7" s="14" t="s">
        <v>84</v>
      </c>
      <c r="D7" s="15">
        <v>11.1</v>
      </c>
      <c r="E7" s="15"/>
      <c r="F7" s="15">
        <v>20</v>
      </c>
      <c r="G7" s="15">
        <f>$D$7*$F$7</f>
        <v>222</v>
      </c>
    </row>
    <row r="8" spans="1:10">
      <c r="A8" s="3"/>
      <c r="C8" s="14" t="s">
        <v>85</v>
      </c>
      <c r="D8" s="15">
        <v>11.1</v>
      </c>
      <c r="E8" s="15"/>
      <c r="F8" s="15">
        <v>10</v>
      </c>
      <c r="G8" s="15">
        <f>$D$8*$F$8</f>
        <v>111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1.2322916666666666</v>
      </c>
      <c r="E11" s="16"/>
      <c r="F11" s="18" t="s">
        <v>19</v>
      </c>
      <c r="G11" s="17">
        <f>SUM(G5:G10)</f>
        <v>1183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75</v>
      </c>
      <c r="D15" s="15">
        <v>8.5</v>
      </c>
      <c r="E15" s="15">
        <v>30</v>
      </c>
      <c r="F15" s="15">
        <v>30</v>
      </c>
      <c r="G15" s="15">
        <f>$D$15*$F$15</f>
        <v>255</v>
      </c>
    </row>
    <row r="16" spans="1:10" ht="15.75" customHeight="1">
      <c r="A16" s="3"/>
      <c r="C16" s="14" t="s">
        <v>64</v>
      </c>
      <c r="D16" s="15">
        <v>8.5</v>
      </c>
      <c r="E16" s="15">
        <v>25</v>
      </c>
      <c r="F16" s="15">
        <v>25</v>
      </c>
      <c r="G16" s="15">
        <f>$D$16*$F$16</f>
        <v>212.5</v>
      </c>
    </row>
    <row r="17" spans="1:11">
      <c r="A17" s="3"/>
      <c r="C17" s="14" t="s">
        <v>73</v>
      </c>
      <c r="D17" s="15">
        <v>8.5</v>
      </c>
      <c r="E17" s="15"/>
      <c r="F17" s="15">
        <v>60</v>
      </c>
      <c r="G17" s="15">
        <f>$D$17*$F$17</f>
        <v>510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1.8101851851851851</v>
      </c>
      <c r="E21" s="16"/>
      <c r="F21" s="18" t="s">
        <v>19</v>
      </c>
      <c r="G21" s="17">
        <f>SUM(G15:G20)</f>
        <v>977.5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8.5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73</v>
      </c>
      <c r="D25" s="15">
        <v>8.5</v>
      </c>
      <c r="E25" s="15"/>
      <c r="F25" s="15">
        <v>60</v>
      </c>
      <c r="G25" s="15">
        <f>$D$25*$F$25</f>
        <v>510</v>
      </c>
    </row>
    <row r="26" spans="1:11">
      <c r="A26" s="3"/>
      <c r="C26" s="14" t="s">
        <v>86</v>
      </c>
      <c r="D26" s="15">
        <v>11.1</v>
      </c>
      <c r="E26" s="15">
        <v>45</v>
      </c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510</v>
      </c>
      <c r="C30" s="2" t="s">
        <v>18</v>
      </c>
      <c r="D30">
        <f>G30/B30</f>
        <v>1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64</v>
      </c>
      <c r="D35" s="15">
        <v>8.5</v>
      </c>
      <c r="E35" s="15">
        <v>120</v>
      </c>
      <c r="F35" s="15"/>
      <c r="G35" s="15">
        <f>$D$35*$F$35</f>
        <v>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</v>
      </c>
      <c r="E40" s="16"/>
      <c r="F40" s="18" t="s">
        <v>19</v>
      </c>
      <c r="G40" s="17">
        <f>SUM(G34:G39)</f>
        <v>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360</v>
      </c>
      <c r="F45" s="15"/>
      <c r="G45" s="15">
        <f>$D$45*$F$45</f>
        <v>0</v>
      </c>
    </row>
    <row r="46" spans="1:11">
      <c r="A46" s="3" t="s">
        <v>30</v>
      </c>
      <c r="B46">
        <v>5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300</v>
      </c>
      <c r="C49" s="2" t="s">
        <v>18</v>
      </c>
      <c r="D49">
        <f>G49/B49</f>
        <v>0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78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66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8.5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1050</v>
      </c>
    </row>
    <row r="83" spans="1:4" ht="45">
      <c r="A83" s="2" t="s">
        <v>56</v>
      </c>
      <c r="B83">
        <f>E66/B81</f>
        <v>0.99342857142857133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45">
      <c r="A89" t="s">
        <v>63</v>
      </c>
      <c r="B89" s="2" t="s">
        <v>87</v>
      </c>
      <c r="C89">
        <v>9</v>
      </c>
    </row>
    <row r="90" spans="1:4">
      <c r="A90" t="s">
        <v>74</v>
      </c>
      <c r="B90" s="2" t="s">
        <v>68</v>
      </c>
      <c r="C90">
        <v>8</v>
      </c>
    </row>
    <row r="91" spans="1:4">
      <c r="A91" t="s">
        <v>69</v>
      </c>
      <c r="B91" s="2" t="s">
        <v>68</v>
      </c>
      <c r="C91">
        <v>8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K92"/>
  <sheetViews>
    <sheetView topLeftCell="C1" workbookViewId="0">
      <selection activeCell="F16" sqref="F1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45042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88</v>
      </c>
      <c r="D5" s="15">
        <v>8.5</v>
      </c>
      <c r="E5" s="15"/>
      <c r="F5" s="15">
        <v>25</v>
      </c>
      <c r="G5" s="15">
        <f>$D$5*$F$5</f>
        <v>212.5</v>
      </c>
    </row>
    <row r="6" spans="1:10">
      <c r="A6" s="3" t="s">
        <v>15</v>
      </c>
      <c r="B6">
        <v>8</v>
      </c>
      <c r="C6" s="14" t="s">
        <v>89</v>
      </c>
      <c r="D6" s="15">
        <v>8.5</v>
      </c>
      <c r="E6" s="15"/>
      <c r="F6" s="15">
        <v>25</v>
      </c>
      <c r="G6" s="15">
        <f>$D$6*$F$6</f>
        <v>212.5</v>
      </c>
    </row>
    <row r="7" spans="1:10">
      <c r="A7" s="3" t="s">
        <v>16</v>
      </c>
      <c r="B7">
        <v>8</v>
      </c>
      <c r="C7" s="14" t="s">
        <v>85</v>
      </c>
      <c r="D7" s="15">
        <v>11.1</v>
      </c>
      <c r="E7" s="15">
        <v>10</v>
      </c>
      <c r="F7" s="15"/>
      <c r="G7" s="15">
        <f>$D$7*$F$7</f>
        <v>0</v>
      </c>
    </row>
    <row r="8" spans="1:10">
      <c r="A8" s="3"/>
      <c r="C8" s="14" t="s">
        <v>84</v>
      </c>
      <c r="D8" s="15">
        <v>11.1</v>
      </c>
      <c r="E8" s="15">
        <v>20</v>
      </c>
      <c r="F8" s="15"/>
      <c r="G8" s="15">
        <f>$D$8*$F$8</f>
        <v>0</v>
      </c>
    </row>
    <row r="9" spans="1:10">
      <c r="A9" s="3"/>
      <c r="C9" s="14" t="s">
        <v>90</v>
      </c>
      <c r="D9" s="15">
        <v>11.1</v>
      </c>
      <c r="E9" s="15">
        <v>50</v>
      </c>
      <c r="F9" s="15">
        <v>95</v>
      </c>
      <c r="G9" s="15">
        <f>$D$9*$F$9</f>
        <v>1054.5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1.5411458333333334</v>
      </c>
      <c r="E11" s="16"/>
      <c r="F11" s="18" t="s">
        <v>19</v>
      </c>
      <c r="G11" s="17">
        <f>SUM(G5:G10)</f>
        <v>1479.5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64</v>
      </c>
      <c r="D15" s="15">
        <v>8.5</v>
      </c>
      <c r="E15" s="15"/>
      <c r="F15" s="15">
        <v>60</v>
      </c>
      <c r="G15" s="15">
        <f>$D$15*$F$15</f>
        <v>510</v>
      </c>
    </row>
    <row r="16" spans="1:10" ht="15.75" customHeight="1">
      <c r="A16" s="3"/>
      <c r="C16" s="14" t="s">
        <v>73</v>
      </c>
      <c r="D16" s="15">
        <v>8.5</v>
      </c>
      <c r="E16" s="15">
        <v>60</v>
      </c>
      <c r="F16" s="15"/>
      <c r="G16" s="15">
        <f>$D$16*$F$16</f>
        <v>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73</v>
      </c>
      <c r="D25" s="15">
        <v>8.5</v>
      </c>
      <c r="E25" s="15">
        <v>60</v>
      </c>
      <c r="F25" s="15"/>
      <c r="G25" s="15">
        <f>$D$25*$F$25</f>
        <v>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</v>
      </c>
      <c r="E30" s="16"/>
      <c r="F30" s="18" t="s">
        <v>19</v>
      </c>
      <c r="G30" s="17">
        <f>SUM(G24:G29)</f>
        <v>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91</v>
      </c>
      <c r="D34" s="15">
        <v>8.5</v>
      </c>
      <c r="E34" s="15"/>
      <c r="F34" s="15">
        <v>30</v>
      </c>
      <c r="G34" s="15">
        <f>$D$34*$F$34</f>
        <v>255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73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1.328125</v>
      </c>
      <c r="E40" s="16"/>
      <c r="F40" s="18" t="s">
        <v>19</v>
      </c>
      <c r="G40" s="17">
        <f>SUM(G34:G39)</f>
        <v>1275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>
        <v>360</v>
      </c>
      <c r="G45" s="15">
        <f>$D$45*$F$45</f>
        <v>478.8</v>
      </c>
    </row>
    <row r="46" spans="1:11">
      <c r="A46" s="3" t="s">
        <v>30</v>
      </c>
      <c r="B46">
        <v>8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0.99750000000000005</v>
      </c>
      <c r="E49" s="16"/>
      <c r="F49" s="18" t="s">
        <v>19</v>
      </c>
      <c r="G49" s="17">
        <f>SUM(G45:G48)</f>
        <v>478.8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120</v>
      </c>
      <c r="D56">
        <v>240</v>
      </c>
      <c r="E56">
        <f>$B$56*$D$56</f>
        <v>1036.8000000000002</v>
      </c>
      <c r="F56" s="2" t="s">
        <v>65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92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1561.5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8.5</v>
      </c>
    </row>
    <row r="72" spans="1:5">
      <c r="A72" t="s">
        <v>53</v>
      </c>
      <c r="B72">
        <v>7.5</v>
      </c>
    </row>
    <row r="73" spans="1:5">
      <c r="A73" t="s">
        <v>54</v>
      </c>
    </row>
    <row r="81" spans="1:4" ht="45">
      <c r="A81" s="2" t="s">
        <v>55</v>
      </c>
      <c r="B81">
        <f>SUM(B71:B80)*60</f>
        <v>960</v>
      </c>
    </row>
    <row r="83" spans="1:4" ht="45">
      <c r="A83" s="2" t="s">
        <v>56</v>
      </c>
      <c r="B83">
        <f>E66/B81</f>
        <v>1.6265624999999999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45">
      <c r="A89" t="s">
        <v>63</v>
      </c>
      <c r="B89" s="2" t="s">
        <v>93</v>
      </c>
      <c r="C89">
        <v>9</v>
      </c>
    </row>
    <row r="90" spans="1:4">
      <c r="A90" t="s">
        <v>69</v>
      </c>
      <c r="B90" s="2" t="s">
        <v>68</v>
      </c>
      <c r="C90">
        <v>9</v>
      </c>
    </row>
    <row r="91" spans="1:4">
      <c r="A91" t="s">
        <v>74</v>
      </c>
      <c r="B91" s="2" t="s">
        <v>68</v>
      </c>
      <c r="C91">
        <v>8</v>
      </c>
    </row>
    <row r="92" spans="1:4">
      <c r="A92" t="s">
        <v>79</v>
      </c>
      <c r="B92" t="s">
        <v>80</v>
      </c>
      <c r="C92">
        <v>1.5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K92"/>
  <sheetViews>
    <sheetView topLeftCell="C1" workbookViewId="0">
      <selection activeCell="D56" sqref="D5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45041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94</v>
      </c>
      <c r="D5" s="15">
        <v>8.5</v>
      </c>
      <c r="E5" s="15">
        <v>25</v>
      </c>
      <c r="F5" s="15"/>
      <c r="G5" s="15">
        <f>$D$5*$F$5</f>
        <v>0</v>
      </c>
    </row>
    <row r="6" spans="1:10">
      <c r="A6" s="3" t="s">
        <v>15</v>
      </c>
      <c r="B6">
        <v>10.5</v>
      </c>
      <c r="C6" s="14" t="s">
        <v>88</v>
      </c>
      <c r="D6" s="15">
        <v>8.5</v>
      </c>
      <c r="E6" s="15">
        <v>25</v>
      </c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70</v>
      </c>
      <c r="D7" s="15">
        <v>8.5</v>
      </c>
      <c r="E7" s="15">
        <v>60</v>
      </c>
      <c r="F7" s="15">
        <v>60</v>
      </c>
      <c r="G7" s="15">
        <f>$D$7*$F$7</f>
        <v>510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1110</v>
      </c>
      <c r="C11" s="2" t="s">
        <v>18</v>
      </c>
      <c r="D11">
        <f>G11/B11</f>
        <v>0.45945945945945948</v>
      </c>
      <c r="E11" s="16"/>
      <c r="F11" s="18" t="s">
        <v>19</v>
      </c>
      <c r="G11" s="17">
        <f>SUM(G5:G10)</f>
        <v>510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64</v>
      </c>
      <c r="D16" s="15">
        <v>8.5</v>
      </c>
      <c r="E16" s="15">
        <v>60</v>
      </c>
      <c r="F16" s="15"/>
      <c r="G16" s="15">
        <f>$D$16*$F$16</f>
        <v>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</v>
      </c>
      <c r="E21" s="16"/>
      <c r="F21" s="18" t="s">
        <v>19</v>
      </c>
      <c r="G21" s="17">
        <f>SUM(G15:G20)</f>
        <v>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10</v>
      </c>
      <c r="C24" s="14" t="s">
        <v>95</v>
      </c>
      <c r="D24" s="15">
        <v>8.5</v>
      </c>
      <c r="E24" s="15">
        <v>50</v>
      </c>
      <c r="F24" s="15">
        <v>50</v>
      </c>
      <c r="G24" s="15">
        <f>$D$24*$F$24</f>
        <v>425</v>
      </c>
    </row>
    <row r="25" spans="1:11">
      <c r="A25" s="3"/>
      <c r="C25" s="14" t="s">
        <v>96</v>
      </c>
      <c r="D25" s="15">
        <v>8.5</v>
      </c>
      <c r="E25" s="15"/>
      <c r="F25" s="15">
        <v>60</v>
      </c>
      <c r="G25" s="15">
        <f>$D$25*$F$25</f>
        <v>510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600</v>
      </c>
      <c r="C30" s="2" t="s">
        <v>18</v>
      </c>
      <c r="D30">
        <f>G30/B30</f>
        <v>1.5583333333333333</v>
      </c>
      <c r="E30" s="16"/>
      <c r="F30" s="18" t="s">
        <v>19</v>
      </c>
      <c r="G30" s="17">
        <f>SUM(G24:G29)</f>
        <v>935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91</v>
      </c>
      <c r="D34" s="15">
        <v>8.5</v>
      </c>
      <c r="E34" s="15">
        <v>30</v>
      </c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97</v>
      </c>
      <c r="D35" s="15">
        <v>8.5</v>
      </c>
      <c r="E35" s="15">
        <v>80</v>
      </c>
      <c r="F35" s="15">
        <v>80</v>
      </c>
      <c r="G35" s="15">
        <f>$D$35*$F$35</f>
        <v>680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0.70833333333333337</v>
      </c>
      <c r="E40" s="16"/>
      <c r="F40" s="18" t="s">
        <v>19</v>
      </c>
      <c r="G40" s="17">
        <f>SUM(G34:G39)</f>
        <v>680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360</v>
      </c>
      <c r="F45" s="15"/>
      <c r="G45" s="15">
        <f>$D$45*$F$45</f>
        <v>0</v>
      </c>
    </row>
    <row r="46" spans="1:11">
      <c r="A46" s="3" t="s">
        <v>30</v>
      </c>
      <c r="B46">
        <v>2.5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150</v>
      </c>
      <c r="C49" s="2" t="s">
        <v>18</v>
      </c>
      <c r="D49">
        <f>G49/B49</f>
        <v>0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120</v>
      </c>
      <c r="E56">
        <f>$B$56*$D$56</f>
        <v>0</v>
      </c>
      <c r="F56" s="2" t="s">
        <v>65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92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524.69999999999993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  <c r="B72">
        <v>8</v>
      </c>
    </row>
    <row r="73" spans="1:5">
      <c r="A73" t="s">
        <v>54</v>
      </c>
    </row>
    <row r="81" spans="1:4" ht="45">
      <c r="A81" s="2" t="s">
        <v>55</v>
      </c>
      <c r="B81">
        <f>SUM(B71:B80)*60</f>
        <v>960</v>
      </c>
    </row>
    <row r="83" spans="1:4" ht="45">
      <c r="A83" s="2" t="s">
        <v>56</v>
      </c>
      <c r="B83">
        <f>E66/B81</f>
        <v>0.54656249999999995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45">
      <c r="A89" t="s">
        <v>63</v>
      </c>
      <c r="B89" s="2" t="s">
        <v>98</v>
      </c>
      <c r="C89">
        <v>9</v>
      </c>
    </row>
    <row r="90" spans="1:4">
      <c r="A90" t="s">
        <v>69</v>
      </c>
      <c r="B90" s="2" t="s">
        <v>68</v>
      </c>
      <c r="C90">
        <v>8</v>
      </c>
    </row>
    <row r="91" spans="1:4">
      <c r="A91" t="s">
        <v>74</v>
      </c>
      <c r="B91" s="2" t="s">
        <v>68</v>
      </c>
      <c r="C91">
        <v>8</v>
      </c>
    </row>
    <row r="92" spans="1:4">
      <c r="A92" t="s">
        <v>79</v>
      </c>
      <c r="B92" t="s">
        <v>80</v>
      </c>
      <c r="C92">
        <v>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K92"/>
  <sheetViews>
    <sheetView topLeftCell="D20" workbookViewId="0">
      <selection activeCell="F25" sqref="F2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45040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6.5</v>
      </c>
      <c r="C6" s="14" t="s">
        <v>99</v>
      </c>
      <c r="D6" s="15">
        <v>8.5</v>
      </c>
      <c r="E6" s="15"/>
      <c r="F6" s="15">
        <v>60</v>
      </c>
      <c r="G6" s="15">
        <f>$D$6*$F$6</f>
        <v>510</v>
      </c>
    </row>
    <row r="7" spans="1:10">
      <c r="A7" s="3" t="s">
        <v>16</v>
      </c>
      <c r="B7">
        <v>8</v>
      </c>
      <c r="C7" s="14" t="s">
        <v>100</v>
      </c>
      <c r="D7" s="15">
        <v>11.1</v>
      </c>
      <c r="E7" s="15">
        <v>85</v>
      </c>
      <c r="F7" s="15">
        <v>40</v>
      </c>
      <c r="G7" s="15">
        <f>$D$7*$F$7</f>
        <v>444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870</v>
      </c>
      <c r="C11" s="2" t="s">
        <v>18</v>
      </c>
      <c r="D11">
        <f>G11/B11</f>
        <v>1.096551724137931</v>
      </c>
      <c r="E11" s="16"/>
      <c r="F11" s="18" t="s">
        <v>19</v>
      </c>
      <c r="G11" s="17">
        <f>SUM(G5:G10)</f>
        <v>954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101</v>
      </c>
      <c r="D15" s="15">
        <v>8.5</v>
      </c>
      <c r="E15" s="15">
        <v>10</v>
      </c>
      <c r="F15" s="15">
        <v>10</v>
      </c>
      <c r="G15" s="15">
        <f>$D$15*$F$15</f>
        <v>85</v>
      </c>
    </row>
    <row r="16" spans="1:10" ht="15.75" customHeight="1">
      <c r="A16" s="3"/>
      <c r="C16" s="14" t="s">
        <v>102</v>
      </c>
      <c r="D16" s="15">
        <v>8.5</v>
      </c>
      <c r="E16" s="15">
        <v>40</v>
      </c>
      <c r="F16" s="15">
        <v>40</v>
      </c>
      <c r="G16" s="15">
        <f>$D$16*$F$16</f>
        <v>340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0.78703703703703709</v>
      </c>
      <c r="E21" s="16"/>
      <c r="F21" s="18" t="s">
        <v>19</v>
      </c>
      <c r="G21" s="17">
        <f>SUM(G15:G20)</f>
        <v>425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 t="s">
        <v>103</v>
      </c>
      <c r="D24" s="15">
        <v>8.5</v>
      </c>
      <c r="E24" s="15"/>
      <c r="F24" s="15">
        <v>30</v>
      </c>
      <c r="G24" s="15">
        <f>$D$24*$F$24</f>
        <v>255</v>
      </c>
    </row>
    <row r="25" spans="1:11">
      <c r="A25" s="3"/>
      <c r="C25" s="14" t="s">
        <v>96</v>
      </c>
      <c r="D25" s="15">
        <v>8.5</v>
      </c>
      <c r="E25" s="15">
        <v>60</v>
      </c>
      <c r="F25" s="15"/>
      <c r="G25" s="15">
        <f>$D$25*$F$25</f>
        <v>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0.53125</v>
      </c>
      <c r="E30" s="16"/>
      <c r="F30" s="18" t="s">
        <v>19</v>
      </c>
      <c r="G30" s="17">
        <f>SUM(G24:G29)</f>
        <v>255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104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1.0625</v>
      </c>
      <c r="E40" s="16"/>
      <c r="F40" s="18" t="s">
        <v>19</v>
      </c>
      <c r="G40" s="17">
        <f>SUM(G34:G39)</f>
        <v>1020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30</v>
      </c>
      <c r="B46">
        <v>8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0.99750000000000005</v>
      </c>
      <c r="E49" s="16"/>
      <c r="F49" s="18" t="s">
        <v>19</v>
      </c>
      <c r="G49" s="17">
        <f>SUM(G45:G48)</f>
        <v>478.8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D56">
        <v>110</v>
      </c>
      <c r="E56">
        <f>$B$56*$D$56</f>
        <v>475.20000000000005</v>
      </c>
      <c r="F56" s="2" t="s">
        <v>105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92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999.9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1020</v>
      </c>
    </row>
    <row r="83" spans="1:4" ht="45">
      <c r="A83" s="2" t="s">
        <v>56</v>
      </c>
      <c r="B83">
        <f>E66/B81</f>
        <v>0.98029411764705876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90">
      <c r="A89" t="s">
        <v>63</v>
      </c>
      <c r="B89" s="2" t="s">
        <v>106</v>
      </c>
      <c r="C89">
        <v>8</v>
      </c>
    </row>
    <row r="90" spans="1:4">
      <c r="A90" t="s">
        <v>74</v>
      </c>
      <c r="B90" s="2" t="s">
        <v>68</v>
      </c>
      <c r="C90">
        <v>4</v>
      </c>
    </row>
    <row r="91" spans="1:4">
      <c r="A91" t="s">
        <v>69</v>
      </c>
      <c r="B91" s="2" t="s">
        <v>68</v>
      </c>
      <c r="C91">
        <v>9.5</v>
      </c>
    </row>
    <row r="92" spans="1:4">
      <c r="A92" t="s">
        <v>81</v>
      </c>
      <c r="B92" t="s">
        <v>68</v>
      </c>
      <c r="C92">
        <v>4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K92"/>
  <sheetViews>
    <sheetView topLeftCell="E21" workbookViewId="0">
      <selection activeCell="F24" sqref="F24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45037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104</v>
      </c>
      <c r="D5" s="15">
        <v>8.5</v>
      </c>
      <c r="E5" s="15"/>
      <c r="F5" s="15">
        <v>60</v>
      </c>
      <c r="G5" s="15">
        <f>$D$5*$F$5</f>
        <v>510</v>
      </c>
    </row>
    <row r="6" spans="1:10">
      <c r="A6" s="3" t="s">
        <v>15</v>
      </c>
      <c r="B6">
        <v>8</v>
      </c>
      <c r="C6" s="14" t="s">
        <v>107</v>
      </c>
      <c r="D6" s="15">
        <v>8.5</v>
      </c>
      <c r="E6" s="15">
        <v>120</v>
      </c>
      <c r="F6" s="15">
        <v>60</v>
      </c>
      <c r="G6" s="15">
        <f>$D$6*$F$6</f>
        <v>510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1.0625</v>
      </c>
      <c r="E11" s="16"/>
      <c r="F11" s="18" t="s">
        <v>19</v>
      </c>
      <c r="G11" s="17">
        <f>SUM(G5:G10)</f>
        <v>1020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108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11</v>
      </c>
      <c r="C24" s="14" t="s">
        <v>75</v>
      </c>
      <c r="D24" s="15">
        <v>8.5</v>
      </c>
      <c r="E24" s="15">
        <v>30</v>
      </c>
      <c r="F24" s="15"/>
      <c r="G24" s="15">
        <f>$D$24*$F$24</f>
        <v>0</v>
      </c>
    </row>
    <row r="25" spans="1:11">
      <c r="A25" s="3"/>
      <c r="C25" s="14" t="s">
        <v>99</v>
      </c>
      <c r="D25" s="15">
        <v>8.5</v>
      </c>
      <c r="E25" s="15">
        <v>25</v>
      </c>
      <c r="F25" s="15">
        <v>25</v>
      </c>
      <c r="G25" s="15">
        <f>$D$25*$F$25</f>
        <v>212.5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660</v>
      </c>
      <c r="C30" s="2" t="s">
        <v>18</v>
      </c>
      <c r="D30">
        <f>G30/B30</f>
        <v>0.32196969696969696</v>
      </c>
      <c r="E30" s="16"/>
      <c r="F30" s="18" t="s">
        <v>19</v>
      </c>
      <c r="G30" s="17">
        <f>SUM(G24:G29)</f>
        <v>212.5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109</v>
      </c>
      <c r="D34" s="15">
        <v>8.5</v>
      </c>
      <c r="E34" s="15"/>
      <c r="F34" s="15">
        <v>40</v>
      </c>
      <c r="G34" s="15">
        <f>$D$34*$F$34</f>
        <v>340</v>
      </c>
      <c r="H34" s="3"/>
      <c r="I34" s="26"/>
      <c r="K34" s="20"/>
    </row>
    <row r="35" spans="1:11">
      <c r="A35" s="3" t="s">
        <v>25</v>
      </c>
      <c r="B35">
        <v>8.5</v>
      </c>
      <c r="C35" s="14" t="s">
        <v>104</v>
      </c>
      <c r="D35" s="15">
        <v>8.5</v>
      </c>
      <c r="E35" s="15"/>
      <c r="F35" s="15">
        <v>70</v>
      </c>
      <c r="G35" s="15">
        <f>$D$35*$F$35</f>
        <v>595</v>
      </c>
      <c r="K35" s="21"/>
    </row>
    <row r="36" spans="1:11">
      <c r="A36" s="3"/>
      <c r="C36" s="14" t="s">
        <v>110</v>
      </c>
      <c r="D36" s="15">
        <v>11.1</v>
      </c>
      <c r="E36" s="15">
        <v>85</v>
      </c>
      <c r="F36" s="15">
        <v>85</v>
      </c>
      <c r="G36" s="15">
        <f>$D$36*$F$36</f>
        <v>943.5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990</v>
      </c>
      <c r="C40" s="2" t="s">
        <v>18</v>
      </c>
      <c r="D40">
        <f>G40/B40</f>
        <v>1.8974747474747475</v>
      </c>
      <c r="E40" s="16"/>
      <c r="F40" s="18" t="s">
        <v>19</v>
      </c>
      <c r="G40" s="17">
        <f>SUM(G34:G39)</f>
        <v>1878.5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>
        <v>360</v>
      </c>
      <c r="G45" s="15">
        <f>$D$45*$F$45</f>
        <v>478.8</v>
      </c>
    </row>
    <row r="46" spans="1:11">
      <c r="A46" s="3" t="s">
        <v>30</v>
      </c>
      <c r="B46">
        <v>4.5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270</v>
      </c>
      <c r="C49" s="2" t="s">
        <v>18</v>
      </c>
      <c r="D49">
        <f>G49/B49</f>
        <v>1.7733333333333334</v>
      </c>
      <c r="E49" s="16"/>
      <c r="F49" s="18" t="s">
        <v>19</v>
      </c>
      <c r="G49" s="17">
        <f>SUM(G45:G48)</f>
        <v>478.8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110</v>
      </c>
      <c r="D56">
        <v>110</v>
      </c>
      <c r="E56">
        <f>$B$56*$D$56</f>
        <v>475.20000000000005</v>
      </c>
      <c r="F56" s="2" t="s">
        <v>105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92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999.9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5" ht="45">
      <c r="A81" s="2" t="s">
        <v>55</v>
      </c>
      <c r="B81">
        <f>SUM(B71:B80)*60</f>
        <v>1020</v>
      </c>
    </row>
    <row r="83" spans="1:5" ht="45">
      <c r="A83" s="2" t="s">
        <v>56</v>
      </c>
      <c r="B83">
        <f>E66/B81</f>
        <v>0.98029411764705876</v>
      </c>
      <c r="C83" s="2"/>
    </row>
    <row r="86" spans="1:5">
      <c r="A86" t="s">
        <v>49</v>
      </c>
      <c r="B86" s="26" t="s">
        <v>57</v>
      </c>
      <c r="C86" t="s">
        <v>58</v>
      </c>
      <c r="D86" t="s">
        <v>50</v>
      </c>
      <c r="E86" t="s">
        <v>111</v>
      </c>
    </row>
    <row r="87" spans="1:5">
      <c r="B87" s="26" t="s">
        <v>59</v>
      </c>
    </row>
    <row r="88" spans="1:5">
      <c r="A88" t="s">
        <v>60</v>
      </c>
      <c r="B88" t="s">
        <v>61</v>
      </c>
      <c r="C88" t="s">
        <v>62</v>
      </c>
    </row>
    <row r="89" spans="1:5" ht="45">
      <c r="A89" t="s">
        <v>63</v>
      </c>
      <c r="B89" s="2" t="s">
        <v>112</v>
      </c>
      <c r="C89">
        <v>9</v>
      </c>
    </row>
    <row r="90" spans="1:5">
      <c r="A90" t="s">
        <v>74</v>
      </c>
      <c r="B90" s="2" t="s">
        <v>68</v>
      </c>
      <c r="C90">
        <v>1</v>
      </c>
    </row>
    <row r="91" spans="1:5">
      <c r="A91" t="s">
        <v>69</v>
      </c>
      <c r="B91" s="2" t="s">
        <v>68</v>
      </c>
      <c r="C91">
        <v>7</v>
      </c>
      <c r="E91" t="s">
        <v>113</v>
      </c>
    </row>
    <row r="92" spans="1:5">
      <c r="A92" t="s">
        <v>81</v>
      </c>
      <c r="B92" t="s">
        <v>68</v>
      </c>
      <c r="C92">
        <v>8</v>
      </c>
    </row>
  </sheetData>
  <mergeCells count="1">
    <mergeCell ref="B50:G51"/>
  </mergeCells>
  <phoneticPr fontId="6" alignment="center"/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K94"/>
  <sheetViews>
    <sheetView topLeftCell="A30" workbookViewId="0">
      <selection activeCell="F35" sqref="F3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45036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64</v>
      </c>
      <c r="D6" s="15">
        <v>8.5</v>
      </c>
      <c r="E6" s="15">
        <v>120</v>
      </c>
      <c r="F6" s="15">
        <v>120</v>
      </c>
      <c r="G6" s="15">
        <f>$D$6*$F$6</f>
        <v>1020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1.0625</v>
      </c>
      <c r="E11" s="16"/>
      <c r="F11" s="18" t="s">
        <v>19</v>
      </c>
      <c r="G11" s="17">
        <f>SUM(G5:G10)</f>
        <v>1020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10</v>
      </c>
      <c r="C15" s="14" t="s">
        <v>109</v>
      </c>
      <c r="D15" s="15">
        <v>8.5</v>
      </c>
      <c r="E15" s="15">
        <v>30</v>
      </c>
      <c r="F15" s="15">
        <v>30</v>
      </c>
      <c r="G15" s="15">
        <f>$D$15*$F$15</f>
        <v>255</v>
      </c>
    </row>
    <row r="16" spans="1:10" ht="15.75" customHeight="1">
      <c r="A16" s="3" t="s">
        <v>25</v>
      </c>
      <c r="B16">
        <v>9</v>
      </c>
      <c r="C16" s="14" t="s">
        <v>114</v>
      </c>
      <c r="D16" s="15">
        <v>8.5</v>
      </c>
      <c r="E16" s="15">
        <v>80</v>
      </c>
      <c r="F16" s="15">
        <v>80</v>
      </c>
      <c r="G16" s="15">
        <f>$D$16*$F$16</f>
        <v>680</v>
      </c>
    </row>
    <row r="17" spans="1:11">
      <c r="A17" s="3"/>
      <c r="C17" s="14" t="s">
        <v>90</v>
      </c>
      <c r="D17" s="15">
        <v>11.1</v>
      </c>
      <c r="E17" s="15"/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1140</v>
      </c>
      <c r="C21" s="2" t="s">
        <v>18</v>
      </c>
      <c r="D21">
        <f>G21/B21</f>
        <v>1.2583333333333333</v>
      </c>
      <c r="E21" s="16"/>
      <c r="F21" s="18" t="s">
        <v>19</v>
      </c>
      <c r="G21" s="17">
        <f>SUM(G15:G20)</f>
        <v>1434.5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 t="s">
        <v>115</v>
      </c>
      <c r="D24" s="15">
        <v>8.5</v>
      </c>
      <c r="E24" s="15">
        <v>25</v>
      </c>
      <c r="F24" s="15">
        <v>25</v>
      </c>
      <c r="G24" s="15">
        <f>$D$24*$F$24</f>
        <v>212.5</v>
      </c>
    </row>
    <row r="25" spans="1:11">
      <c r="A25" s="3"/>
      <c r="C25" s="14" t="s">
        <v>116</v>
      </c>
      <c r="D25" s="15">
        <v>8.5</v>
      </c>
      <c r="E25" s="15">
        <v>25</v>
      </c>
      <c r="F25" s="15">
        <v>25</v>
      </c>
      <c r="G25" s="15">
        <f>$D$25*$F$25</f>
        <v>212.5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0.78703703703703709</v>
      </c>
      <c r="E30" s="16"/>
      <c r="F30" s="18" t="s">
        <v>19</v>
      </c>
      <c r="G30" s="17">
        <f>SUM(G24:G29)</f>
        <v>425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C35" s="14" t="s">
        <v>104</v>
      </c>
      <c r="D35" s="15">
        <v>8.5</v>
      </c>
      <c r="E35" s="15"/>
      <c r="F35" s="15">
        <v>50</v>
      </c>
      <c r="G35" s="15">
        <f>$D$35*$F$35</f>
        <v>425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0</v>
      </c>
      <c r="C40" s="2" t="s">
        <v>18</v>
      </c>
      <c r="D40" t="e">
        <f>G40/B40</f>
        <v>#DIV/0!</v>
      </c>
      <c r="E40" s="16"/>
      <c r="F40" s="18" t="s">
        <v>19</v>
      </c>
      <c r="G40" s="17">
        <f>SUM(G34:G39)</f>
        <v>425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1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60</v>
      </c>
      <c r="C49" s="2" t="s">
        <v>18</v>
      </c>
      <c r="D49">
        <f>G49/B49</f>
        <v>0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110</v>
      </c>
      <c r="E56">
        <f>$B$56*$D$56</f>
        <v>0</v>
      </c>
      <c r="F56" s="2" t="s">
        <v>105</v>
      </c>
    </row>
    <row r="57" spans="1:7">
      <c r="A57" s="26" t="s">
        <v>39</v>
      </c>
      <c r="B57" s="8">
        <v>4.7699999999999996</v>
      </c>
      <c r="C57">
        <v>110</v>
      </c>
      <c r="D57">
        <v>220</v>
      </c>
      <c r="E57">
        <f>$B$57*$D$57</f>
        <v>1049.3999999999999</v>
      </c>
      <c r="F57" t="s">
        <v>92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C61">
        <v>200</v>
      </c>
      <c r="E61">
        <f>$B$61*$D$61</f>
        <v>0</v>
      </c>
      <c r="F61" t="s">
        <v>78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1049.3999999999999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8.5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1050</v>
      </c>
    </row>
    <row r="83" spans="1:4" ht="45">
      <c r="A83" s="2" t="s">
        <v>56</v>
      </c>
      <c r="B83">
        <f>E66/B81</f>
        <v>0.99942857142857133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45">
      <c r="A89" t="s">
        <v>63</v>
      </c>
      <c r="B89" s="2" t="s">
        <v>112</v>
      </c>
      <c r="C89">
        <v>9</v>
      </c>
    </row>
    <row r="90" spans="1:4">
      <c r="A90" t="s">
        <v>81</v>
      </c>
      <c r="B90" s="2" t="s">
        <v>68</v>
      </c>
      <c r="C90">
        <v>8</v>
      </c>
    </row>
    <row r="91" spans="1:4">
      <c r="A91" t="s">
        <v>69</v>
      </c>
      <c r="B91" s="2" t="s">
        <v>68</v>
      </c>
      <c r="C91">
        <v>8</v>
      </c>
    </row>
    <row r="92" spans="1:4">
      <c r="A92" t="s">
        <v>30</v>
      </c>
      <c r="B92" t="s">
        <v>117</v>
      </c>
      <c r="C92">
        <v>0.5</v>
      </c>
    </row>
    <row r="93" spans="1:4">
      <c r="A93" t="s">
        <v>118</v>
      </c>
      <c r="B93" t="s">
        <v>119</v>
      </c>
    </row>
    <row r="94" spans="1:4">
      <c r="A94" t="s">
        <v>120</v>
      </c>
      <c r="B94" t="s">
        <v>121</v>
      </c>
      <c r="C94">
        <v>0.5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K93"/>
  <sheetViews>
    <sheetView topLeftCell="A55" workbookViewId="0">
      <selection activeCell="D57" sqref="D5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45035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103</v>
      </c>
      <c r="D5" s="15">
        <v>8.5</v>
      </c>
      <c r="E5" s="15">
        <v>30</v>
      </c>
      <c r="F5" s="15">
        <v>30</v>
      </c>
      <c r="G5" s="15">
        <f>$D$5*$F$5</f>
        <v>255</v>
      </c>
    </row>
    <row r="6" spans="1:10">
      <c r="A6" s="3" t="s">
        <v>15</v>
      </c>
      <c r="B6">
        <v>8</v>
      </c>
      <c r="C6" s="14" t="s">
        <v>104</v>
      </c>
      <c r="D6" s="15">
        <v>8.5</v>
      </c>
      <c r="E6" s="15">
        <v>60</v>
      </c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90</v>
      </c>
      <c r="D7" s="15">
        <v>11.1</v>
      </c>
      <c r="E7" s="15"/>
      <c r="F7" s="15">
        <v>75</v>
      </c>
      <c r="G7" s="15">
        <f>$D$7*$F$7</f>
        <v>832.5</v>
      </c>
    </row>
    <row r="8" spans="1:10">
      <c r="A8" s="3"/>
      <c r="C8" s="14" t="s">
        <v>122</v>
      </c>
      <c r="D8" s="15">
        <v>11.1</v>
      </c>
      <c r="E8" s="15"/>
      <c r="F8" s="15">
        <v>10</v>
      </c>
      <c r="G8" s="15">
        <f>$D$8*$F$8</f>
        <v>111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1.2484375000000001</v>
      </c>
      <c r="E11" s="16"/>
      <c r="F11" s="18" t="s">
        <v>19</v>
      </c>
      <c r="G11" s="17">
        <f>SUM(G5:G10)</f>
        <v>1198.5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104</v>
      </c>
      <c r="D16" s="15">
        <v>8.5</v>
      </c>
      <c r="E16" s="15"/>
      <c r="F16" s="15">
        <v>60</v>
      </c>
      <c r="G16" s="15">
        <f>$D$16*$F$16</f>
        <v>510</v>
      </c>
    </row>
    <row r="17" spans="1:11">
      <c r="A17" s="3"/>
      <c r="C17" s="14" t="s">
        <v>90</v>
      </c>
      <c r="D17" s="15">
        <v>11.1</v>
      </c>
      <c r="E17" s="15">
        <v>45</v>
      </c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90</v>
      </c>
      <c r="D26" s="15">
        <v>11.1</v>
      </c>
      <c r="E26" s="15">
        <v>45</v>
      </c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1.0406249999999999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109</v>
      </c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104</v>
      </c>
      <c r="D35" s="15">
        <v>8.5</v>
      </c>
      <c r="E35" s="15">
        <v>120</v>
      </c>
      <c r="F35" s="15"/>
      <c r="G35" s="15">
        <f>$D$35*$F$35</f>
        <v>0</v>
      </c>
      <c r="K35" s="21"/>
    </row>
    <row r="36" spans="1:11">
      <c r="A36" s="3"/>
      <c r="C36" s="14" t="s">
        <v>73</v>
      </c>
      <c r="D36" s="15">
        <v>8.5</v>
      </c>
      <c r="E36" s="15"/>
      <c r="F36" s="15">
        <v>5</v>
      </c>
      <c r="G36" s="15">
        <f>$D$36*$F$36</f>
        <v>42.5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4.4270833333333336E-2</v>
      </c>
      <c r="E40" s="16"/>
      <c r="F40" s="18" t="s">
        <v>19</v>
      </c>
      <c r="G40" s="17">
        <f>SUM(G34:G39)</f>
        <v>42.5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360</v>
      </c>
      <c r="F45" s="15"/>
      <c r="G45" s="15">
        <f>$D$45*$F$45</f>
        <v>0</v>
      </c>
    </row>
    <row r="46" spans="1:11">
      <c r="A46" s="3" t="s">
        <v>30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0</v>
      </c>
      <c r="C49" s="2" t="s">
        <v>18</v>
      </c>
      <c r="D49" t="e">
        <f>G49/B49</f>
        <v>#DIV/0!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E56">
        <f>$B$56*$D$56</f>
        <v>0</v>
      </c>
      <c r="F56" s="2"/>
    </row>
    <row r="57" spans="1:7">
      <c r="A57" s="26" t="s">
        <v>39</v>
      </c>
      <c r="B57" s="8">
        <v>4.7699999999999996</v>
      </c>
      <c r="C57">
        <v>110</v>
      </c>
      <c r="E57">
        <f>$B$57*$D$57</f>
        <v>0</v>
      </c>
      <c r="F57" t="s">
        <v>92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  <c r="F61" t="s">
        <v>78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0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7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5" ht="45">
      <c r="A81" s="2" t="s">
        <v>55</v>
      </c>
      <c r="B81">
        <f>SUM(B71:B80)*60</f>
        <v>960</v>
      </c>
    </row>
    <row r="83" spans="1:5" ht="45">
      <c r="A83" s="2" t="s">
        <v>56</v>
      </c>
      <c r="B83">
        <f>E66/B81</f>
        <v>0</v>
      </c>
      <c r="C83" s="2"/>
    </row>
    <row r="86" spans="1:5">
      <c r="A86" t="s">
        <v>49</v>
      </c>
      <c r="B86" s="26" t="s">
        <v>57</v>
      </c>
      <c r="C86" t="s">
        <v>58</v>
      </c>
      <c r="D86" t="s">
        <v>50</v>
      </c>
      <c r="E86" t="s">
        <v>111</v>
      </c>
    </row>
    <row r="87" spans="1:5">
      <c r="B87" s="26" t="s">
        <v>59</v>
      </c>
    </row>
    <row r="88" spans="1:5">
      <c r="A88" t="s">
        <v>60</v>
      </c>
      <c r="B88" t="s">
        <v>61</v>
      </c>
      <c r="C88" t="s">
        <v>62</v>
      </c>
    </row>
    <row r="89" spans="1:5" ht="60">
      <c r="A89" t="s">
        <v>63</v>
      </c>
      <c r="B89" s="2" t="s">
        <v>123</v>
      </c>
      <c r="C89">
        <v>9</v>
      </c>
    </row>
    <row r="90" spans="1:5">
      <c r="A90" t="s">
        <v>81</v>
      </c>
      <c r="B90" s="2" t="s">
        <v>68</v>
      </c>
      <c r="C90">
        <v>8</v>
      </c>
    </row>
    <row r="91" spans="1:5">
      <c r="A91" t="s">
        <v>69</v>
      </c>
      <c r="B91" s="2" t="s">
        <v>68</v>
      </c>
      <c r="C91">
        <v>9</v>
      </c>
      <c r="E91" t="s">
        <v>124</v>
      </c>
    </row>
    <row r="92" spans="1:5">
      <c r="A92" t="s">
        <v>120</v>
      </c>
      <c r="B92" t="s">
        <v>121</v>
      </c>
      <c r="C92">
        <v>2.5</v>
      </c>
    </row>
    <row r="93" spans="1:5">
      <c r="A93" t="s">
        <v>30</v>
      </c>
      <c r="B93" t="s">
        <v>117</v>
      </c>
      <c r="C93">
        <v>4</v>
      </c>
    </row>
  </sheetData>
  <mergeCells count="1">
    <mergeCell ref="B50:G51"/>
  </mergeCells>
  <phoneticPr fontId="6" alignment="center"/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K92"/>
  <sheetViews>
    <sheetView topLeftCell="A42" workbookViewId="0">
      <selection activeCell="F34" sqref="F34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45034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125</v>
      </c>
      <c r="D5" s="15">
        <v>8.5</v>
      </c>
      <c r="E5" s="15"/>
      <c r="F5" s="15">
        <v>50</v>
      </c>
      <c r="G5" s="15">
        <f>$D$5*$F$5</f>
        <v>425</v>
      </c>
    </row>
    <row r="6" spans="1:10">
      <c r="A6" s="3" t="s">
        <v>15</v>
      </c>
      <c r="B6">
        <v>8</v>
      </c>
      <c r="C6" s="14" t="s">
        <v>126</v>
      </c>
      <c r="D6" s="15">
        <v>8.5</v>
      </c>
      <c r="E6" s="15"/>
      <c r="F6" s="15">
        <v>50</v>
      </c>
      <c r="G6" s="15">
        <f>$D$6*$F$6</f>
        <v>425</v>
      </c>
    </row>
    <row r="7" spans="1:10">
      <c r="A7" s="3" t="s">
        <v>16</v>
      </c>
      <c r="B7">
        <v>8</v>
      </c>
      <c r="C7" s="14" t="s">
        <v>127</v>
      </c>
      <c r="D7" s="15">
        <v>11.1</v>
      </c>
      <c r="E7" s="15">
        <v>10</v>
      </c>
      <c r="F7" s="15"/>
      <c r="G7" s="15">
        <f>$D$7*$F$7</f>
        <v>0</v>
      </c>
    </row>
    <row r="8" spans="1:10">
      <c r="A8" s="3"/>
      <c r="C8" s="14" t="s">
        <v>100</v>
      </c>
      <c r="D8" s="15">
        <v>11.1</v>
      </c>
      <c r="E8" s="15">
        <v>75</v>
      </c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0.88541666666666663</v>
      </c>
      <c r="E11" s="16"/>
      <c r="F11" s="18" t="s">
        <v>19</v>
      </c>
      <c r="G11" s="17">
        <f>SUM(G5:G10)</f>
        <v>850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128</v>
      </c>
      <c r="D15" s="15">
        <v>8.5</v>
      </c>
      <c r="E15" s="15"/>
      <c r="F15" s="15">
        <v>25</v>
      </c>
      <c r="G15" s="15">
        <f>$D$15*$F$15</f>
        <v>212.5</v>
      </c>
    </row>
    <row r="16" spans="1:10" ht="15.75" customHeight="1">
      <c r="A16" s="3"/>
      <c r="C16" s="14" t="s">
        <v>104</v>
      </c>
      <c r="D16" s="15">
        <v>8.5</v>
      </c>
      <c r="E16" s="15">
        <v>60</v>
      </c>
      <c r="F16" s="15"/>
      <c r="G16" s="15">
        <f>$D$16*$F$16</f>
        <v>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0.39351851851851855</v>
      </c>
      <c r="E21" s="16"/>
      <c r="F21" s="18" t="s">
        <v>19</v>
      </c>
      <c r="G21" s="17">
        <f>SUM(G15:G20)</f>
        <v>212.5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129</v>
      </c>
      <c r="D25" s="15">
        <v>8.5</v>
      </c>
      <c r="E25" s="15">
        <v>55</v>
      </c>
      <c r="F25" s="15">
        <v>55</v>
      </c>
      <c r="G25" s="15">
        <f>$D$25*$F$25</f>
        <v>467.5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0.97395833333333337</v>
      </c>
      <c r="E30" s="16"/>
      <c r="F30" s="18" t="s">
        <v>19</v>
      </c>
      <c r="G30" s="17">
        <f>SUM(G24:G29)</f>
        <v>467.5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C34" s="22" t="s">
        <v>109</v>
      </c>
      <c r="D34" s="15">
        <v>8.5</v>
      </c>
      <c r="E34" s="15">
        <v>40</v>
      </c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C35" s="14" t="s">
        <v>73</v>
      </c>
      <c r="D35" s="15">
        <v>8.5</v>
      </c>
      <c r="E35" s="15">
        <v>70</v>
      </c>
      <c r="F35" s="15">
        <v>65</v>
      </c>
      <c r="G35" s="15">
        <f>$D$35*$F$35</f>
        <v>552.5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0</v>
      </c>
      <c r="C40" s="2" t="s">
        <v>18</v>
      </c>
      <c r="D40" t="e">
        <f>G40/B40</f>
        <v>#DIV/0!</v>
      </c>
      <c r="E40" s="16"/>
      <c r="F40" s="18" t="s">
        <v>19</v>
      </c>
      <c r="G40" s="17">
        <f>SUM(G34:G39)</f>
        <v>552.5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0</v>
      </c>
      <c r="C49" s="2" t="s">
        <v>18</v>
      </c>
      <c r="D49" t="e">
        <f>G49/B49</f>
        <v>#DIV/0!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D56">
        <v>110</v>
      </c>
      <c r="E56">
        <f>$B$56*$D$56</f>
        <v>475.20000000000005</v>
      </c>
      <c r="F56" s="2" t="s">
        <v>65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92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C61">
        <v>200</v>
      </c>
      <c r="E61">
        <f>$B$61*$D$61</f>
        <v>0</v>
      </c>
      <c r="F61" t="s">
        <v>78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999.9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9.5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1110</v>
      </c>
    </row>
    <row r="83" spans="1:4" ht="45">
      <c r="A83" s="2" t="s">
        <v>56</v>
      </c>
      <c r="B83">
        <f>E66/B81</f>
        <v>0.90081081081081082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45">
      <c r="A89" t="s">
        <v>63</v>
      </c>
      <c r="B89" s="2" t="s">
        <v>112</v>
      </c>
      <c r="C89">
        <v>9</v>
      </c>
    </row>
    <row r="90" spans="1:4">
      <c r="A90" t="s">
        <v>81</v>
      </c>
      <c r="B90" s="2" t="s">
        <v>68</v>
      </c>
      <c r="C90">
        <v>6</v>
      </c>
    </row>
    <row r="91" spans="1:4">
      <c r="A91" t="s">
        <v>69</v>
      </c>
      <c r="B91" s="2" t="s">
        <v>68</v>
      </c>
      <c r="C91">
        <v>8</v>
      </c>
    </row>
    <row r="92" spans="1:4">
      <c r="A92" t="s">
        <v>120</v>
      </c>
      <c r="B92" t="s">
        <v>130</v>
      </c>
      <c r="C92">
        <v>0.5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K92"/>
  <sheetViews>
    <sheetView topLeftCell="D1" workbookViewId="0">
      <selection activeCell="C92" sqref="C92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45033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131</v>
      </c>
      <c r="D5" s="15">
        <v>8.5</v>
      </c>
      <c r="E5" s="15">
        <v>50</v>
      </c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132</v>
      </c>
      <c r="D6" s="15">
        <v>8.5</v>
      </c>
      <c r="E6" s="15">
        <v>50</v>
      </c>
      <c r="F6" s="15"/>
      <c r="G6" s="15">
        <f>$D$6*$F$6</f>
        <v>0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133</v>
      </c>
      <c r="D15" s="15">
        <v>8.5</v>
      </c>
      <c r="E15" s="15">
        <v>30</v>
      </c>
      <c r="F15" s="15">
        <v>30</v>
      </c>
      <c r="G15" s="15">
        <f>$D$15*$F$15</f>
        <v>255</v>
      </c>
    </row>
    <row r="16" spans="1:10" ht="15.75" customHeight="1">
      <c r="A16" s="3"/>
      <c r="C16" s="14" t="s">
        <v>114</v>
      </c>
      <c r="D16" s="15">
        <v>8.5</v>
      </c>
      <c r="E16" s="15">
        <v>25</v>
      </c>
      <c r="F16" s="15"/>
      <c r="G16" s="15">
        <f>$D$16*$F$16</f>
        <v>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0.47222222222222221</v>
      </c>
      <c r="E21" s="16"/>
      <c r="F21" s="18" t="s">
        <v>19</v>
      </c>
      <c r="G21" s="17">
        <f>SUM(G15:G20)</f>
        <v>255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8.5</v>
      </c>
      <c r="C24" s="14" t="s">
        <v>109</v>
      </c>
      <c r="D24" s="15">
        <v>8.5</v>
      </c>
      <c r="E24" s="15">
        <v>30</v>
      </c>
      <c r="F24" s="15">
        <v>30</v>
      </c>
      <c r="G24" s="15">
        <f>$D$24*$F$24</f>
        <v>255</v>
      </c>
    </row>
    <row r="25" spans="1:11">
      <c r="A25" s="3"/>
      <c r="C25" s="14" t="s">
        <v>114</v>
      </c>
      <c r="D25" s="15">
        <v>8.5</v>
      </c>
      <c r="E25" s="15">
        <v>25</v>
      </c>
      <c r="F25" s="15">
        <v>25</v>
      </c>
      <c r="G25" s="15">
        <f>$D$25*$F$25</f>
        <v>212.5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510</v>
      </c>
      <c r="C30" s="2" t="s">
        <v>18</v>
      </c>
      <c r="D30">
        <f>G30/B30</f>
        <v>0.91666666666666663</v>
      </c>
      <c r="E30" s="16"/>
      <c r="F30" s="18" t="s">
        <v>19</v>
      </c>
      <c r="G30" s="17">
        <f>SUM(G24:G29)</f>
        <v>467.5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134</v>
      </c>
      <c r="D34" s="15">
        <v>8.5</v>
      </c>
      <c r="E34" s="15">
        <v>35</v>
      </c>
      <c r="F34" s="15">
        <v>35</v>
      </c>
      <c r="G34" s="15">
        <f>$D$34*$F$34</f>
        <v>297.5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126</v>
      </c>
      <c r="D35" s="15">
        <v>8.5</v>
      </c>
      <c r="E35" s="15">
        <v>35</v>
      </c>
      <c r="F35" s="15">
        <v>35</v>
      </c>
      <c r="G35" s="15">
        <f>$D$35*$F$35</f>
        <v>297.5</v>
      </c>
      <c r="K35" s="21"/>
    </row>
    <row r="36" spans="1:11">
      <c r="A36" s="3"/>
      <c r="C36" s="14" t="s">
        <v>135</v>
      </c>
      <c r="D36" s="15">
        <v>8.5</v>
      </c>
      <c r="E36" s="15">
        <v>30</v>
      </c>
      <c r="F36" s="15">
        <v>30</v>
      </c>
      <c r="G36" s="15">
        <f>$D$36*$F$36</f>
        <v>255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0.88541666666666663</v>
      </c>
      <c r="E40" s="16"/>
      <c r="F40" s="18" t="s">
        <v>19</v>
      </c>
      <c r="G40" s="17">
        <f>SUM(G34:G39)</f>
        <v>850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30</v>
      </c>
      <c r="B46">
        <v>7.5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450</v>
      </c>
      <c r="C49" s="2" t="s">
        <v>18</v>
      </c>
      <c r="D49">
        <f>G49/B49</f>
        <v>1.0640000000000001</v>
      </c>
      <c r="E49" s="16"/>
      <c r="F49" s="18" t="s">
        <v>19</v>
      </c>
      <c r="G49" s="17">
        <f>SUM(G45:G48)</f>
        <v>478.8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110</v>
      </c>
      <c r="D56">
        <v>110</v>
      </c>
      <c r="E56">
        <f>$B$56*$D$56</f>
        <v>475.20000000000005</v>
      </c>
      <c r="F56" s="2" t="s">
        <v>65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136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999.9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9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1080</v>
      </c>
    </row>
    <row r="83" spans="1:4" ht="45">
      <c r="A83" s="2" t="s">
        <v>56</v>
      </c>
      <c r="B83">
        <f>E66/B81</f>
        <v>0.92583333333333329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45">
      <c r="A89" t="s">
        <v>63</v>
      </c>
      <c r="B89" s="2" t="s">
        <v>87</v>
      </c>
      <c r="C89">
        <v>9</v>
      </c>
    </row>
    <row r="90" spans="1:4">
      <c r="A90" t="s">
        <v>81</v>
      </c>
      <c r="B90" s="2" t="s">
        <v>68</v>
      </c>
      <c r="C90">
        <v>8</v>
      </c>
    </row>
    <row r="91" spans="1:4">
      <c r="A91" t="s">
        <v>69</v>
      </c>
      <c r="B91" s="2" t="s">
        <v>68</v>
      </c>
      <c r="C91">
        <v>9.5</v>
      </c>
    </row>
    <row r="92" spans="1:4">
      <c r="A92" t="s">
        <v>30</v>
      </c>
      <c r="B92" t="s">
        <v>117</v>
      </c>
      <c r="C92">
        <v>0.5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K92"/>
  <sheetViews>
    <sheetView topLeftCell="A88" workbookViewId="0">
      <selection activeCell="C89" sqref="C89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45030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109</v>
      </c>
      <c r="D5" s="15">
        <v>8.5</v>
      </c>
      <c r="E5" s="15">
        <v>30</v>
      </c>
      <c r="F5" s="15">
        <v>30</v>
      </c>
      <c r="G5" s="15">
        <f>$D$5*$F$5</f>
        <v>255</v>
      </c>
    </row>
    <row r="6" spans="1:10">
      <c r="A6" s="3" t="s">
        <v>15</v>
      </c>
      <c r="B6">
        <v>10.5</v>
      </c>
      <c r="C6" s="14" t="s">
        <v>128</v>
      </c>
      <c r="D6" s="15">
        <v>8.5</v>
      </c>
      <c r="E6" s="15">
        <v>80</v>
      </c>
      <c r="F6" s="15">
        <v>80</v>
      </c>
      <c r="G6" s="15">
        <f>$D$6*$F$6</f>
        <v>680</v>
      </c>
    </row>
    <row r="7" spans="1:10">
      <c r="A7" s="3" t="s">
        <v>16</v>
      </c>
      <c r="B7">
        <v>11</v>
      </c>
      <c r="C7" s="14" t="s">
        <v>73</v>
      </c>
      <c r="D7" s="15">
        <v>8.5</v>
      </c>
      <c r="E7" s="15"/>
      <c r="F7" s="15">
        <v>100</v>
      </c>
      <c r="G7" s="15">
        <f>$D$7*$F$7</f>
        <v>850</v>
      </c>
    </row>
    <row r="8" spans="1:10">
      <c r="A8" s="3"/>
      <c r="C8" s="14" t="s">
        <v>129</v>
      </c>
      <c r="D8" s="15">
        <v>8.5</v>
      </c>
      <c r="E8" s="15"/>
      <c r="F8" s="15">
        <v>20</v>
      </c>
      <c r="G8" s="15">
        <f>$D$8*$F$8</f>
        <v>170</v>
      </c>
    </row>
    <row r="9" spans="1:10">
      <c r="A9" s="3"/>
      <c r="C9" s="14" t="s">
        <v>95</v>
      </c>
      <c r="D9" s="15">
        <v>11.1</v>
      </c>
      <c r="E9" s="15"/>
      <c r="F9" s="15">
        <v>24</v>
      </c>
      <c r="G9" s="15">
        <f>$D$9*$F$9</f>
        <v>266.39999999999998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1290</v>
      </c>
      <c r="C11" s="2" t="s">
        <v>18</v>
      </c>
      <c r="D11">
        <f>G11/B11</f>
        <v>1.722015503875969</v>
      </c>
      <c r="E11" s="16"/>
      <c r="F11" s="18" t="s">
        <v>19</v>
      </c>
      <c r="G11" s="17">
        <f>SUM(G5:G10)</f>
        <v>2221.4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114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114</v>
      </c>
      <c r="D25" s="15">
        <v>8.5</v>
      </c>
      <c r="E25" s="15">
        <v>50</v>
      </c>
      <c r="F25" s="15">
        <v>50</v>
      </c>
      <c r="G25" s="15">
        <f>$D$25*$F$25</f>
        <v>425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0.88541666666666663</v>
      </c>
      <c r="E30" s="16"/>
      <c r="F30" s="18" t="s">
        <v>19</v>
      </c>
      <c r="G30" s="17">
        <f>SUM(G24:G29)</f>
        <v>425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110</v>
      </c>
      <c r="D36" s="15">
        <v>11.1</v>
      </c>
      <c r="E36" s="15">
        <v>85</v>
      </c>
      <c r="F36" s="15">
        <v>85</v>
      </c>
      <c r="G36" s="15">
        <f>$D$36*$F$36</f>
        <v>943.5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0.98281249999999998</v>
      </c>
      <c r="E40" s="16"/>
      <c r="F40" s="18" t="s">
        <v>19</v>
      </c>
      <c r="G40" s="17">
        <f>SUM(G34:G39)</f>
        <v>943.5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2.5</v>
      </c>
      <c r="C46" s="14" t="s">
        <v>31</v>
      </c>
      <c r="D46" s="15">
        <v>2.4</v>
      </c>
      <c r="E46" s="15"/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150</v>
      </c>
      <c r="C49" s="2" t="s">
        <v>18</v>
      </c>
      <c r="D49">
        <f>G49/B49</f>
        <v>3.2</v>
      </c>
      <c r="E49" s="16"/>
      <c r="F49" s="18" t="s">
        <v>19</v>
      </c>
      <c r="G49" s="17">
        <f>SUM(G45:G48)</f>
        <v>480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110</v>
      </c>
      <c r="E56">
        <f>$B$56*$D$56</f>
        <v>0</v>
      </c>
      <c r="F56" s="2" t="s">
        <v>65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137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524.69999999999993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4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780</v>
      </c>
    </row>
    <row r="83" spans="1:4" ht="45">
      <c r="A83" s="2" t="s">
        <v>56</v>
      </c>
      <c r="B83">
        <f>E66/B81</f>
        <v>0.67269230769230759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45">
      <c r="A89" t="s">
        <v>63</v>
      </c>
      <c r="B89" s="2" t="s">
        <v>112</v>
      </c>
      <c r="C89">
        <v>9</v>
      </c>
    </row>
    <row r="90" spans="1:4">
      <c r="A90" t="s">
        <v>81</v>
      </c>
      <c r="B90" s="2" t="s">
        <v>68</v>
      </c>
      <c r="C90">
        <v>8</v>
      </c>
    </row>
    <row r="91" spans="1:4">
      <c r="A91" t="s">
        <v>69</v>
      </c>
      <c r="B91" s="2" t="s">
        <v>68</v>
      </c>
      <c r="C91">
        <v>8</v>
      </c>
    </row>
    <row r="92" spans="1:4">
      <c r="A92" t="s">
        <v>120</v>
      </c>
      <c r="B92" t="s">
        <v>138</v>
      </c>
      <c r="C92">
        <v>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K92"/>
  <sheetViews>
    <sheetView topLeftCell="A50" workbookViewId="0">
      <selection activeCell="C92" sqref="C92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45029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73</v>
      </c>
      <c r="D5" s="15">
        <v>8.5</v>
      </c>
      <c r="E5" s="15">
        <v>100</v>
      </c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129</v>
      </c>
      <c r="D6" s="15">
        <v>8.5</v>
      </c>
      <c r="E6" s="15">
        <v>20</v>
      </c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114</v>
      </c>
      <c r="D7" s="15">
        <v>8.5</v>
      </c>
      <c r="E7" s="15"/>
      <c r="F7" s="15">
        <v>120</v>
      </c>
      <c r="G7" s="15">
        <f>$D$7*$F$7</f>
        <v>1020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1.0625</v>
      </c>
      <c r="E11" s="16"/>
      <c r="F11" s="18" t="s">
        <v>19</v>
      </c>
      <c r="G11" s="17">
        <f>SUM(G5:G10)</f>
        <v>1020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88</v>
      </c>
      <c r="D16" s="15">
        <v>8.5</v>
      </c>
      <c r="E16" s="15">
        <v>30</v>
      </c>
      <c r="F16" s="15">
        <v>30</v>
      </c>
      <c r="G16" s="15">
        <f>$D$16*$F$16</f>
        <v>255</v>
      </c>
    </row>
    <row r="17" spans="1:11">
      <c r="A17" s="3"/>
      <c r="C17" s="14" t="s">
        <v>94</v>
      </c>
      <c r="D17" s="15">
        <v>8.5</v>
      </c>
      <c r="E17" s="15">
        <v>20</v>
      </c>
      <c r="F17" s="15">
        <v>20</v>
      </c>
      <c r="G17" s="15">
        <f>$D$17*$F$17</f>
        <v>170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0.78703703703703709</v>
      </c>
      <c r="E21" s="16"/>
      <c r="F21" s="18" t="s">
        <v>19</v>
      </c>
      <c r="G21" s="17">
        <f>SUM(G15:G20)</f>
        <v>425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139</v>
      </c>
      <c r="D25" s="15">
        <v>8.5</v>
      </c>
      <c r="E25" s="15">
        <v>50</v>
      </c>
      <c r="F25" s="15">
        <v>50</v>
      </c>
      <c r="G25" s="15">
        <f>$D$25*$F$25</f>
        <v>425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0.88541666666666663</v>
      </c>
      <c r="E30" s="16"/>
      <c r="F30" s="18" t="s">
        <v>19</v>
      </c>
      <c r="G30" s="17">
        <f>SUM(G24:G29)</f>
        <v>425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109</v>
      </c>
      <c r="D34" s="15">
        <v>8.5</v>
      </c>
      <c r="E34" s="15">
        <v>30</v>
      </c>
      <c r="F34" s="15">
        <v>30</v>
      </c>
      <c r="G34" s="15">
        <f>$D$34*$F$34</f>
        <v>255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73</v>
      </c>
      <c r="D35" s="15">
        <v>8.5</v>
      </c>
      <c r="E35" s="15">
        <v>80</v>
      </c>
      <c r="F35" s="15">
        <v>80</v>
      </c>
      <c r="G35" s="15">
        <f>$D$35*$F$35</f>
        <v>680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0.97395833333333337</v>
      </c>
      <c r="E40" s="16"/>
      <c r="F40" s="18" t="s">
        <v>19</v>
      </c>
      <c r="G40" s="17">
        <f>SUM(G34:G39)</f>
        <v>935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2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120</v>
      </c>
      <c r="C49" s="2" t="s">
        <v>18</v>
      </c>
      <c r="D49">
        <f>G49/B49</f>
        <v>0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110</v>
      </c>
      <c r="D56">
        <v>110</v>
      </c>
      <c r="E56">
        <f>$B$56*$D$56</f>
        <v>475.20000000000005</v>
      </c>
      <c r="F56" s="2" t="s">
        <v>105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140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999.9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7</v>
      </c>
    </row>
    <row r="72" spans="1:5">
      <c r="A72" t="s">
        <v>53</v>
      </c>
      <c r="B72">
        <v>7.5</v>
      </c>
    </row>
    <row r="73" spans="1:5">
      <c r="A73" t="s">
        <v>54</v>
      </c>
    </row>
    <row r="81" spans="1:4" ht="45">
      <c r="A81" s="2" t="s">
        <v>55</v>
      </c>
      <c r="B81">
        <f>SUM(B71:B80)*60</f>
        <v>870</v>
      </c>
    </row>
    <row r="83" spans="1:4" ht="45">
      <c r="A83" s="2" t="s">
        <v>56</v>
      </c>
      <c r="B83">
        <f>E66/B81</f>
        <v>1.1493103448275861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45">
      <c r="A89" t="s">
        <v>63</v>
      </c>
      <c r="B89" s="2" t="s">
        <v>71</v>
      </c>
      <c r="C89">
        <v>9</v>
      </c>
    </row>
    <row r="90" spans="1:4">
      <c r="A90" t="s">
        <v>81</v>
      </c>
      <c r="B90" s="2" t="s">
        <v>68</v>
      </c>
      <c r="C90">
        <v>8</v>
      </c>
    </row>
    <row r="91" spans="1:4">
      <c r="A91" t="s">
        <v>69</v>
      </c>
      <c r="B91" s="2" t="s">
        <v>68</v>
      </c>
      <c r="C91">
        <v>8</v>
      </c>
    </row>
    <row r="92" spans="1:4">
      <c r="A92" t="s">
        <v>120</v>
      </c>
      <c r="B92" t="s">
        <v>141</v>
      </c>
      <c r="C92">
        <v>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K92"/>
  <sheetViews>
    <sheetView topLeftCell="A66" workbookViewId="0">
      <selection activeCell="B72" sqref="B72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45028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109</v>
      </c>
      <c r="D5" s="15">
        <v>8.5</v>
      </c>
      <c r="E5" s="15"/>
      <c r="F5" s="15">
        <v>30</v>
      </c>
      <c r="G5" s="15">
        <f>$D$5*$F$5</f>
        <v>255</v>
      </c>
    </row>
    <row r="6" spans="1:10">
      <c r="A6" s="3" t="s">
        <v>15</v>
      </c>
      <c r="B6">
        <v>8</v>
      </c>
      <c r="C6" s="14" t="s">
        <v>114</v>
      </c>
      <c r="D6" s="15">
        <v>8.5</v>
      </c>
      <c r="E6" s="15">
        <v>120</v>
      </c>
      <c r="F6" s="15">
        <v>90</v>
      </c>
      <c r="G6" s="15">
        <f>$D$6*$F$6</f>
        <v>765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1.0625</v>
      </c>
      <c r="E11" s="16"/>
      <c r="F11" s="18" t="s">
        <v>19</v>
      </c>
      <c r="G11" s="17">
        <f>SUM(G5:G10)</f>
        <v>1020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103</v>
      </c>
      <c r="D15" s="15">
        <v>8.5</v>
      </c>
      <c r="E15" s="15">
        <v>30</v>
      </c>
      <c r="F15" s="15">
        <v>30</v>
      </c>
      <c r="G15" s="15">
        <f>$D$15*$F$15</f>
        <v>255</v>
      </c>
    </row>
    <row r="16" spans="1:10" ht="15.75" customHeight="1">
      <c r="A16" s="3"/>
      <c r="C16" s="14" t="s">
        <v>64</v>
      </c>
      <c r="D16" s="15">
        <v>8.5</v>
      </c>
      <c r="E16" s="15">
        <v>25</v>
      </c>
      <c r="F16" s="15">
        <v>25</v>
      </c>
      <c r="G16" s="15">
        <f>$D$16*$F$16</f>
        <v>212.5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0.8657407407407407</v>
      </c>
      <c r="E21" s="16"/>
      <c r="F21" s="18" t="s">
        <v>19</v>
      </c>
      <c r="G21" s="17">
        <f>SUM(G15:G20)</f>
        <v>467.5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 t="s">
        <v>109</v>
      </c>
      <c r="D24" s="15">
        <v>8.5</v>
      </c>
      <c r="E24" s="15">
        <v>30</v>
      </c>
      <c r="F24" s="15">
        <v>30</v>
      </c>
      <c r="G24" s="15">
        <f>$D$24*$F$24</f>
        <v>255</v>
      </c>
    </row>
    <row r="25" spans="1:11">
      <c r="A25" s="3"/>
      <c r="C25" s="14" t="s">
        <v>114</v>
      </c>
      <c r="D25" s="15">
        <v>8.5</v>
      </c>
      <c r="E25" s="15">
        <v>25</v>
      </c>
      <c r="F25" s="15">
        <v>25</v>
      </c>
      <c r="G25" s="15">
        <f>$D$25*$F$25</f>
        <v>212.5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0.97395833333333337</v>
      </c>
      <c r="E30" s="16"/>
      <c r="F30" s="18" t="s">
        <v>19</v>
      </c>
      <c r="G30" s="17">
        <f>SUM(G24:G29)</f>
        <v>467.5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70</v>
      </c>
      <c r="D34" s="15">
        <v>8.5</v>
      </c>
      <c r="E34" s="15">
        <v>120</v>
      </c>
      <c r="F34" s="15">
        <v>120</v>
      </c>
      <c r="G34" s="15">
        <f>$D$34*$F$34</f>
        <v>1020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1.0625</v>
      </c>
      <c r="E40" s="16"/>
      <c r="F40" s="18" t="s">
        <v>19</v>
      </c>
      <c r="G40" s="17">
        <f>SUM(G34:G39)</f>
        <v>1020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1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60</v>
      </c>
      <c r="C49" s="2" t="s">
        <v>18</v>
      </c>
      <c r="D49">
        <f>G49/B49</f>
        <v>0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D56">
        <v>110</v>
      </c>
      <c r="E56">
        <f>$B$56*$D$56</f>
        <v>475.20000000000005</v>
      </c>
      <c r="F56" s="2" t="s">
        <v>78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92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999.9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0.5</v>
      </c>
    </row>
    <row r="72" spans="1:5">
      <c r="A72" t="s">
        <v>53</v>
      </c>
      <c r="B72">
        <v>7</v>
      </c>
    </row>
    <row r="73" spans="1:5">
      <c r="A73" t="s">
        <v>54</v>
      </c>
    </row>
    <row r="81" spans="1:4" ht="45">
      <c r="A81" s="2" t="s">
        <v>55</v>
      </c>
      <c r="B81">
        <f>SUM(B71:B80)*60</f>
        <v>450</v>
      </c>
    </row>
    <row r="83" spans="1:4" ht="45">
      <c r="A83" s="2" t="s">
        <v>56</v>
      </c>
      <c r="B83">
        <f>E66/B81</f>
        <v>2.222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60">
      <c r="A89" t="s">
        <v>63</v>
      </c>
      <c r="B89" s="2" t="s">
        <v>142</v>
      </c>
    </row>
    <row r="90" spans="1:4" ht="45">
      <c r="A90" t="s">
        <v>79</v>
      </c>
      <c r="B90" s="2" t="s">
        <v>143</v>
      </c>
      <c r="C90">
        <v>2.5</v>
      </c>
    </row>
    <row r="91" spans="1:4">
      <c r="A91" t="s">
        <v>144</v>
      </c>
      <c r="B91" s="2" t="s">
        <v>145</v>
      </c>
      <c r="C91">
        <v>8</v>
      </c>
    </row>
    <row r="92" spans="1:4">
      <c r="A92" t="s">
        <v>146</v>
      </c>
      <c r="B92" t="s">
        <v>68</v>
      </c>
      <c r="C92">
        <v>8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K91"/>
  <sheetViews>
    <sheetView topLeftCell="A88" workbookViewId="0">
      <selection activeCell="B89" sqref="B89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45027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109</v>
      </c>
      <c r="D5" s="15">
        <v>8.5</v>
      </c>
      <c r="E5" s="15">
        <v>30</v>
      </c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114</v>
      </c>
      <c r="D6" s="15">
        <v>8.5</v>
      </c>
      <c r="E6" s="15">
        <v>90</v>
      </c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73</v>
      </c>
      <c r="D7" s="15">
        <v>8.5</v>
      </c>
      <c r="E7" s="15"/>
      <c r="F7" s="15">
        <v>120</v>
      </c>
      <c r="G7" s="15">
        <f>$D$7*$F$7</f>
        <v>1020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1.0625</v>
      </c>
      <c r="E11" s="16"/>
      <c r="F11" s="18" t="s">
        <v>19</v>
      </c>
      <c r="G11" s="17">
        <f>SUM(G5:G10)</f>
        <v>1020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147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70</v>
      </c>
      <c r="D25" s="15">
        <v>8.5</v>
      </c>
      <c r="E25" s="15">
        <v>60</v>
      </c>
      <c r="F25" s="15">
        <v>60</v>
      </c>
      <c r="G25" s="15">
        <f>$D$25*$F$25</f>
        <v>510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1.0625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8.5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64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990</v>
      </c>
      <c r="C40" s="2" t="s">
        <v>18</v>
      </c>
      <c r="D40">
        <f>G40/B40</f>
        <v>1.0303030303030303</v>
      </c>
      <c r="E40" s="16"/>
      <c r="F40" s="18" t="s">
        <v>19</v>
      </c>
      <c r="G40" s="17">
        <f>SUM(G34:G39)</f>
        <v>1020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2</v>
      </c>
      <c r="C46" s="14" t="s">
        <v>31</v>
      </c>
      <c r="D46" s="15">
        <v>2.4</v>
      </c>
      <c r="E46" s="15">
        <v>200</v>
      </c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120</v>
      </c>
      <c r="C49" s="2" t="s">
        <v>18</v>
      </c>
      <c r="D49">
        <f>G49/B49</f>
        <v>0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110</v>
      </c>
      <c r="E56">
        <f>$B$56*$D$56</f>
        <v>0</v>
      </c>
      <c r="F56" s="2" t="s">
        <v>78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148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524.69999999999993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  <c r="B72">
        <v>9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1500</v>
      </c>
    </row>
    <row r="83" spans="1:4" ht="45">
      <c r="A83" s="2" t="s">
        <v>56</v>
      </c>
      <c r="B83">
        <f>E66/B81</f>
        <v>0.34979999999999994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45">
      <c r="A89" t="s">
        <v>63</v>
      </c>
      <c r="B89" s="2" t="s">
        <v>149</v>
      </c>
    </row>
    <row r="90" spans="1:4">
      <c r="A90" t="s">
        <v>144</v>
      </c>
      <c r="B90" s="2" t="s">
        <v>68</v>
      </c>
      <c r="C90">
        <v>8</v>
      </c>
    </row>
    <row r="91" spans="1:4">
      <c r="A91" t="s">
        <v>146</v>
      </c>
      <c r="B91" s="2" t="s">
        <v>68</v>
      </c>
      <c r="C91">
        <v>8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K91"/>
  <sheetViews>
    <sheetView topLeftCell="E1" workbookViewId="0">
      <selection activeCell="F6" sqref="F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45026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73</v>
      </c>
      <c r="D6" s="15">
        <v>8.5</v>
      </c>
      <c r="E6" s="15">
        <v>120</v>
      </c>
      <c r="F6" s="15"/>
      <c r="G6" s="15">
        <f>$D$6*$F$6</f>
        <v>0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150</v>
      </c>
      <c r="D17" s="15">
        <v>11.1</v>
      </c>
      <c r="E17" s="15">
        <v>45</v>
      </c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0.92500000000000004</v>
      </c>
      <c r="E21" s="16"/>
      <c r="F21" s="18" t="s">
        <v>19</v>
      </c>
      <c r="G21" s="17">
        <f>SUM(G15:G20)</f>
        <v>499.5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 t="s">
        <v>109</v>
      </c>
      <c r="D24" s="15">
        <v>8.5</v>
      </c>
      <c r="E24" s="15"/>
      <c r="F24" s="15">
        <v>30</v>
      </c>
      <c r="G24" s="15">
        <f>$D$24*$F$24</f>
        <v>255</v>
      </c>
    </row>
    <row r="25" spans="1:11">
      <c r="A25" s="3"/>
      <c r="C25" s="14" t="s">
        <v>151</v>
      </c>
      <c r="D25" s="15">
        <v>8.5</v>
      </c>
      <c r="E25" s="15"/>
      <c r="F25" s="15">
        <v>25</v>
      </c>
      <c r="G25" s="15">
        <f>$D$25*$F$25</f>
        <v>212.5</v>
      </c>
    </row>
    <row r="26" spans="1:11">
      <c r="A26" s="3"/>
      <c r="C26" s="14" t="s">
        <v>90</v>
      </c>
      <c r="D26" s="15">
        <v>11.1</v>
      </c>
      <c r="E26" s="15">
        <v>45</v>
      </c>
      <c r="F26" s="15">
        <v>65</v>
      </c>
      <c r="G26" s="15">
        <f>$D$26*$F$26</f>
        <v>721.5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2.4770833333333333</v>
      </c>
      <c r="E30" s="16"/>
      <c r="F30" s="18" t="s">
        <v>19</v>
      </c>
      <c r="G30" s="17">
        <f>SUM(G24:G29)</f>
        <v>1189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109</v>
      </c>
      <c r="D34" s="15">
        <v>8.5</v>
      </c>
      <c r="E34" s="15">
        <v>40</v>
      </c>
      <c r="F34" s="15">
        <v>40</v>
      </c>
      <c r="G34" s="15">
        <f>$D$34*$F$34</f>
        <v>340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73</v>
      </c>
      <c r="D35" s="15">
        <v>8.5</v>
      </c>
      <c r="E35" s="15">
        <v>70</v>
      </c>
      <c r="F35" s="15">
        <v>70</v>
      </c>
      <c r="G35" s="15">
        <f>$D$35*$F$35</f>
        <v>595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0.97395833333333337</v>
      </c>
      <c r="E40" s="16"/>
      <c r="F40" s="18" t="s">
        <v>19</v>
      </c>
      <c r="G40" s="17">
        <f>SUM(G34:G39)</f>
        <v>935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8</v>
      </c>
      <c r="C46" s="14" t="s">
        <v>31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1</v>
      </c>
      <c r="E49" s="16"/>
      <c r="F49" s="18" t="s">
        <v>19</v>
      </c>
      <c r="G49" s="17">
        <f>SUM(G45:G48)</f>
        <v>480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110</v>
      </c>
      <c r="D56">
        <v>110</v>
      </c>
      <c r="E56">
        <f>$B$56*$D$56</f>
        <v>475.20000000000005</v>
      </c>
      <c r="F56" s="2" t="s">
        <v>78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152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999.9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1020</v>
      </c>
    </row>
    <row r="83" spans="1:4" ht="45">
      <c r="A83" s="2" t="s">
        <v>56</v>
      </c>
      <c r="B83">
        <f>E66/B81</f>
        <v>0.98029411764705876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75">
      <c r="A89" t="s">
        <v>63</v>
      </c>
      <c r="B89" s="2" t="s">
        <v>153</v>
      </c>
      <c r="C89">
        <v>8</v>
      </c>
    </row>
    <row r="90" spans="1:4">
      <c r="A90" t="s">
        <v>144</v>
      </c>
      <c r="B90" s="2" t="s">
        <v>68</v>
      </c>
      <c r="C90">
        <v>8</v>
      </c>
    </row>
    <row r="91" spans="1:4">
      <c r="A91" t="s">
        <v>69</v>
      </c>
      <c r="B91" s="2" t="s">
        <v>68</v>
      </c>
      <c r="C91">
        <v>8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K92"/>
  <sheetViews>
    <sheetView workbookViewId="0">
      <selection activeCell="D9" sqref="D9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45023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95</v>
      </c>
      <c r="D5" s="15">
        <v>8.5</v>
      </c>
      <c r="E5" s="15"/>
      <c r="F5" s="15">
        <v>25</v>
      </c>
      <c r="G5" s="15">
        <f>$D$5*$F$5</f>
        <v>212.5</v>
      </c>
    </row>
    <row r="6" spans="1:10">
      <c r="A6" s="3" t="s">
        <v>15</v>
      </c>
      <c r="B6">
        <v>9.5</v>
      </c>
      <c r="C6" s="14" t="s">
        <v>154</v>
      </c>
      <c r="D6" s="15">
        <v>8.5</v>
      </c>
      <c r="E6" s="15">
        <v>120</v>
      </c>
      <c r="F6" s="15">
        <v>120</v>
      </c>
      <c r="G6" s="15">
        <f>$D$6*$F$6</f>
        <v>1020</v>
      </c>
    </row>
    <row r="7" spans="1:10">
      <c r="A7" s="3" t="s">
        <v>16</v>
      </c>
      <c r="B7">
        <v>10.5</v>
      </c>
      <c r="C7" s="14" t="s">
        <v>86</v>
      </c>
      <c r="D7" s="15">
        <v>11.1</v>
      </c>
      <c r="E7" s="15"/>
      <c r="F7" s="15">
        <v>45</v>
      </c>
      <c r="G7" s="15">
        <f>$D$7*$F$7</f>
        <v>499.5</v>
      </c>
    </row>
    <row r="8" spans="1:10">
      <c r="A8" s="3"/>
      <c r="C8" s="14" t="s">
        <v>85</v>
      </c>
      <c r="D8" s="15">
        <v>11.1</v>
      </c>
      <c r="E8" s="15"/>
      <c r="F8" s="15">
        <v>35</v>
      </c>
      <c r="G8" s="15">
        <f>$D$8*$F$8</f>
        <v>388.5</v>
      </c>
    </row>
    <row r="9" spans="1:10">
      <c r="A9" s="3"/>
      <c r="C9" s="14" t="s">
        <v>155</v>
      </c>
      <c r="D9" s="15">
        <v>8.5</v>
      </c>
      <c r="E9" s="15"/>
      <c r="F9" s="15">
        <v>1</v>
      </c>
      <c r="G9" s="15">
        <f>$D$9*$F$9</f>
        <v>8.5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1200</v>
      </c>
      <c r="C11" s="2" t="s">
        <v>18</v>
      </c>
      <c r="D11">
        <f>G11/B11</f>
        <v>1.7741666666666667</v>
      </c>
      <c r="E11" s="16"/>
      <c r="F11" s="18" t="s">
        <v>19</v>
      </c>
      <c r="G11" s="17">
        <f>SUM(G5:G10)</f>
        <v>2129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109</v>
      </c>
      <c r="D15" s="15">
        <v>8.5</v>
      </c>
      <c r="E15" s="15">
        <v>30</v>
      </c>
      <c r="F15" s="15">
        <v>30</v>
      </c>
      <c r="G15" s="15">
        <f>$D$15*$F$15</f>
        <v>255</v>
      </c>
    </row>
    <row r="16" spans="1:10" ht="15.75" customHeight="1">
      <c r="A16" s="3"/>
      <c r="C16" s="14" t="s">
        <v>156</v>
      </c>
      <c r="D16" s="15">
        <v>8.5</v>
      </c>
      <c r="E16" s="15">
        <v>25</v>
      </c>
      <c r="F16" s="15">
        <v>25</v>
      </c>
      <c r="G16" s="15">
        <f>$D$16*$F$16</f>
        <v>212.5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0.8657407407407407</v>
      </c>
      <c r="E21" s="16"/>
      <c r="F21" s="18" t="s">
        <v>19</v>
      </c>
      <c r="G21" s="17">
        <f>SUM(G15:G20)</f>
        <v>467.5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  <c r="H22" s="27" t="s">
        <v>49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  <c r="H23" s="29"/>
    </row>
    <row r="24" spans="1:11">
      <c r="A24" s="3" t="s">
        <v>22</v>
      </c>
      <c r="B24">
        <v>8</v>
      </c>
      <c r="C24" s="14" t="s">
        <v>109</v>
      </c>
      <c r="D24" s="15">
        <v>8.5</v>
      </c>
      <c r="E24" s="15">
        <v>30</v>
      </c>
      <c r="F24" s="15"/>
      <c r="G24" s="15">
        <f>$D$24*$F$24</f>
        <v>0</v>
      </c>
      <c r="H24" s="29" t="s">
        <v>157</v>
      </c>
    </row>
    <row r="25" spans="1:11">
      <c r="A25" s="3"/>
      <c r="C25" s="14" t="s">
        <v>151</v>
      </c>
      <c r="D25" s="15">
        <v>8.5</v>
      </c>
      <c r="E25" s="15">
        <v>25</v>
      </c>
      <c r="F25" s="15"/>
      <c r="G25" s="15">
        <f>$D$25*$F$25</f>
        <v>0</v>
      </c>
      <c r="H25" s="29"/>
    </row>
    <row r="26" spans="1:11">
      <c r="A26" s="3"/>
      <c r="C26" s="14" t="s">
        <v>114</v>
      </c>
      <c r="D26" s="15">
        <v>8.5</v>
      </c>
      <c r="E26" s="15"/>
      <c r="F26" s="15">
        <v>30</v>
      </c>
      <c r="G26" s="15">
        <f>$D$26*$F$26</f>
        <v>255</v>
      </c>
      <c r="H26" s="29"/>
    </row>
    <row r="27" spans="1:11">
      <c r="A27" s="3"/>
      <c r="C27" s="14" t="s">
        <v>90</v>
      </c>
      <c r="D27" s="15">
        <v>11.1</v>
      </c>
      <c r="E27" s="15"/>
      <c r="F27" s="15"/>
      <c r="G27" s="15">
        <f>$D$27*$F$27</f>
        <v>0</v>
      </c>
      <c r="H27" s="29"/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9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29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0.53125</v>
      </c>
      <c r="E30" s="16"/>
      <c r="F30" s="18" t="s">
        <v>19</v>
      </c>
      <c r="G30" s="17">
        <f>SUM(G24:G29)</f>
        <v>255</v>
      </c>
      <c r="H30" s="29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114</v>
      </c>
      <c r="D35" s="15">
        <v>8.5</v>
      </c>
      <c r="E35" s="15"/>
      <c r="F35" s="15">
        <v>70</v>
      </c>
      <c r="G35" s="15">
        <f>$D$35*$F$35</f>
        <v>595</v>
      </c>
      <c r="K35" s="21"/>
    </row>
    <row r="36" spans="1:11">
      <c r="A36" s="3"/>
      <c r="C36" s="14" t="s">
        <v>86</v>
      </c>
      <c r="D36" s="15">
        <v>11.1</v>
      </c>
      <c r="E36" s="15">
        <v>85</v>
      </c>
      <c r="F36" s="15">
        <v>85</v>
      </c>
      <c r="G36" s="15">
        <f>$D$36*$F$36</f>
        <v>943.5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1.6026041666666666</v>
      </c>
      <c r="E40" s="16"/>
      <c r="F40" s="18" t="s">
        <v>19</v>
      </c>
      <c r="G40" s="17">
        <f>SUM(G34:G39)</f>
        <v>1538.5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30</v>
      </c>
      <c r="B46">
        <v>3.5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210</v>
      </c>
      <c r="C49" s="2" t="s">
        <v>18</v>
      </c>
      <c r="D49">
        <f>G49/B49</f>
        <v>2.2800000000000002</v>
      </c>
      <c r="E49" s="16"/>
      <c r="F49" s="18" t="s">
        <v>19</v>
      </c>
      <c r="G49" s="17">
        <f>SUM(G45:G48)</f>
        <v>478.8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E56">
        <f>$B$56*$D$56</f>
        <v>0</v>
      </c>
      <c r="F56" s="2"/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140</v>
      </c>
    </row>
    <row r="58" spans="1:7">
      <c r="A58" s="26" t="s">
        <v>40</v>
      </c>
      <c r="B58" s="8">
        <v>4.7699999999999996</v>
      </c>
      <c r="C58">
        <v>130</v>
      </c>
      <c r="D58">
        <v>130</v>
      </c>
      <c r="E58">
        <f>$B$58*$D$58</f>
        <v>620.09999999999991</v>
      </c>
      <c r="F58" t="s">
        <v>158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C62">
        <v>100</v>
      </c>
      <c r="D62">
        <v>100</v>
      </c>
      <c r="E62">
        <f>$B$62*$D$62</f>
        <v>436.00000000000006</v>
      </c>
      <c r="F62" t="s">
        <v>159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1580.7999999999997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  <c r="B72">
        <v>9</v>
      </c>
    </row>
    <row r="73" spans="1:5">
      <c r="A73" t="s">
        <v>54</v>
      </c>
      <c r="B73">
        <v>8</v>
      </c>
    </row>
    <row r="81" spans="1:5" ht="45">
      <c r="A81" s="2" t="s">
        <v>55</v>
      </c>
      <c r="B81">
        <f>SUM(B71:B80)*60</f>
        <v>1500</v>
      </c>
    </row>
    <row r="83" spans="1:5" ht="45">
      <c r="A83" s="2" t="s">
        <v>56</v>
      </c>
      <c r="B83">
        <f>E66/B81</f>
        <v>1.0538666666666665</v>
      </c>
      <c r="C83" s="2"/>
    </row>
    <row r="86" spans="1:5">
      <c r="A86" t="s">
        <v>49</v>
      </c>
      <c r="B86" s="26" t="s">
        <v>57</v>
      </c>
      <c r="C86" t="s">
        <v>58</v>
      </c>
      <c r="D86" t="s">
        <v>50</v>
      </c>
      <c r="E86" t="s">
        <v>111</v>
      </c>
    </row>
    <row r="87" spans="1:5">
      <c r="B87" s="26" t="s">
        <v>59</v>
      </c>
    </row>
    <row r="88" spans="1:5">
      <c r="A88" t="s">
        <v>60</v>
      </c>
      <c r="B88" t="s">
        <v>61</v>
      </c>
      <c r="C88" t="s">
        <v>62</v>
      </c>
    </row>
    <row r="89" spans="1:5">
      <c r="A89" t="s">
        <v>144</v>
      </c>
      <c r="B89" s="2" t="s">
        <v>68</v>
      </c>
      <c r="C89">
        <v>8</v>
      </c>
    </row>
    <row r="90" spans="1:5">
      <c r="A90" t="s">
        <v>69</v>
      </c>
      <c r="B90" s="2" t="s">
        <v>68</v>
      </c>
      <c r="C90">
        <v>8</v>
      </c>
      <c r="E90" t="s">
        <v>160</v>
      </c>
    </row>
    <row r="91" spans="1:5" ht="45">
      <c r="A91" t="s">
        <v>79</v>
      </c>
      <c r="B91" s="2" t="s">
        <v>143</v>
      </c>
      <c r="C91">
        <v>4.5</v>
      </c>
      <c r="E91" s="28">
        <v>45024</v>
      </c>
    </row>
    <row r="92" spans="1:5">
      <c r="A92" t="s">
        <v>118</v>
      </c>
      <c r="B92" t="s">
        <v>161</v>
      </c>
    </row>
  </sheetData>
  <mergeCells count="1">
    <mergeCell ref="B50:G51"/>
  </mergeCells>
  <phoneticPr fontId="6" alignment="center"/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K92"/>
  <sheetViews>
    <sheetView workbookViewId="0">
      <selection activeCell="F5" sqref="F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45022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155</v>
      </c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9.5</v>
      </c>
      <c r="C6" s="14" t="s">
        <v>162</v>
      </c>
      <c r="D6" s="15">
        <v>8.5</v>
      </c>
      <c r="E6" s="15"/>
      <c r="F6" s="15">
        <v>120</v>
      </c>
      <c r="G6" s="15">
        <f>$D$6*$F$6</f>
        <v>1020</v>
      </c>
    </row>
    <row r="7" spans="1:10">
      <c r="A7" s="3" t="s">
        <v>16</v>
      </c>
      <c r="B7">
        <v>8</v>
      </c>
      <c r="C7" s="14" t="s">
        <v>85</v>
      </c>
      <c r="D7" s="15">
        <v>11.1</v>
      </c>
      <c r="E7" s="15">
        <v>35</v>
      </c>
      <c r="F7" s="15"/>
      <c r="G7" s="15">
        <f>$D$7*$F$7</f>
        <v>0</v>
      </c>
    </row>
    <row r="8" spans="1:10">
      <c r="A8" s="3"/>
      <c r="C8" s="14" t="s">
        <v>163</v>
      </c>
      <c r="D8" s="15">
        <v>11.1</v>
      </c>
      <c r="E8" s="15">
        <v>45</v>
      </c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1050</v>
      </c>
      <c r="C11" s="2" t="s">
        <v>18</v>
      </c>
      <c r="D11">
        <f>G11/B11</f>
        <v>0.97142857142857142</v>
      </c>
      <c r="E11" s="16"/>
      <c r="F11" s="18" t="s">
        <v>19</v>
      </c>
      <c r="G11" s="17">
        <f>SUM(G5:G10)</f>
        <v>1020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128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128</v>
      </c>
      <c r="D25" s="15">
        <v>8.5</v>
      </c>
      <c r="E25" s="15">
        <v>60</v>
      </c>
      <c r="F25" s="15">
        <v>30</v>
      </c>
      <c r="G25" s="15">
        <f>$D$25*$F$25</f>
        <v>255</v>
      </c>
    </row>
    <row r="26" spans="1:11">
      <c r="A26" s="3"/>
      <c r="C26" s="14" t="s">
        <v>90</v>
      </c>
      <c r="D26" s="15">
        <v>11.1</v>
      </c>
      <c r="E26" s="15"/>
      <c r="F26" s="15">
        <v>25</v>
      </c>
      <c r="G26" s="15">
        <f>$D$26*$F$26</f>
        <v>277.5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1.109375</v>
      </c>
      <c r="E30" s="16"/>
      <c r="F30" s="18" t="s">
        <v>19</v>
      </c>
      <c r="G30" s="17">
        <f>SUM(G24:G29)</f>
        <v>532.5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5.5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128</v>
      </c>
      <c r="D35" s="15">
        <v>8.5</v>
      </c>
      <c r="E35" s="15">
        <v>120</v>
      </c>
      <c r="F35" s="15">
        <v>50</v>
      </c>
      <c r="G35" s="15">
        <f>$D$35*$F$35</f>
        <v>425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810</v>
      </c>
      <c r="C40" s="2" t="s">
        <v>18</v>
      </c>
      <c r="D40">
        <f>G40/B40</f>
        <v>0.52469135802469136</v>
      </c>
      <c r="E40" s="16"/>
      <c r="F40" s="18" t="s">
        <v>19</v>
      </c>
      <c r="G40" s="17">
        <f>SUM(G34:G39)</f>
        <v>425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180</v>
      </c>
      <c r="F45" s="15">
        <v>555</v>
      </c>
      <c r="G45" s="15">
        <f>$D$45*$F$45</f>
        <v>738.15000000000009</v>
      </c>
    </row>
    <row r="46" spans="1:11">
      <c r="A46" s="3" t="s">
        <v>30</v>
      </c>
      <c r="B46">
        <v>8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1.5378125000000002</v>
      </c>
      <c r="E49" s="16"/>
      <c r="F49" s="18" t="s">
        <v>19</v>
      </c>
      <c r="G49" s="17">
        <f>SUM(G45:G48)</f>
        <v>738.15000000000009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110</v>
      </c>
      <c r="D56">
        <v>110</v>
      </c>
      <c r="E56">
        <f>$B$56*$D$56</f>
        <v>475.20000000000005</v>
      </c>
      <c r="F56" s="2" t="s">
        <v>164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152</v>
      </c>
    </row>
    <row r="58" spans="1:7">
      <c r="A58" s="26" t="s">
        <v>40</v>
      </c>
      <c r="B58" s="8">
        <v>4.7699999999999996</v>
      </c>
      <c r="C58">
        <v>120</v>
      </c>
      <c r="D58">
        <v>120</v>
      </c>
      <c r="E58">
        <f>$B$58*$D$58</f>
        <v>572.4</v>
      </c>
      <c r="F58" t="s">
        <v>165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1572.3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7.5</v>
      </c>
    </row>
    <row r="72" spans="1:5">
      <c r="A72" t="s">
        <v>53</v>
      </c>
      <c r="B72">
        <v>8.5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1440</v>
      </c>
    </row>
    <row r="83" spans="1:4" ht="45">
      <c r="A83" s="2" t="s">
        <v>56</v>
      </c>
      <c r="B83">
        <f>E66/B81</f>
        <v>1.0918749999999999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144</v>
      </c>
      <c r="B89" s="2" t="s">
        <v>68</v>
      </c>
      <c r="C89">
        <v>8</v>
      </c>
    </row>
    <row r="90" spans="1:4">
      <c r="A90" t="s">
        <v>69</v>
      </c>
      <c r="B90" s="2" t="s">
        <v>68</v>
      </c>
      <c r="C90">
        <v>4</v>
      </c>
    </row>
    <row r="91" spans="1:4" ht="75">
      <c r="A91" t="s">
        <v>79</v>
      </c>
      <c r="B91" s="2" t="s">
        <v>166</v>
      </c>
      <c r="C91">
        <v>0.5</v>
      </c>
    </row>
    <row r="92" spans="1:4">
      <c r="A92" t="s">
        <v>120</v>
      </c>
      <c r="B92" t="s">
        <v>167</v>
      </c>
      <c r="C92">
        <v>0.5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K92"/>
  <sheetViews>
    <sheetView topLeftCell="E40" workbookViewId="0">
      <selection activeCell="D56" sqref="D5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45021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6.5</v>
      </c>
      <c r="C6" s="14" t="s">
        <v>168</v>
      </c>
      <c r="D6" s="15">
        <v>8.5</v>
      </c>
      <c r="E6" s="15">
        <v>120</v>
      </c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90</v>
      </c>
      <c r="D7" s="15">
        <v>11.1</v>
      </c>
      <c r="E7" s="15"/>
      <c r="F7" s="15">
        <v>85</v>
      </c>
      <c r="G7" s="15">
        <f>$D$7*$F$7</f>
        <v>943.5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870</v>
      </c>
      <c r="C11" s="2" t="s">
        <v>18</v>
      </c>
      <c r="D11">
        <f>G11/B11</f>
        <v>1.0844827586206895</v>
      </c>
      <c r="E11" s="16"/>
      <c r="F11" s="18" t="s">
        <v>19</v>
      </c>
      <c r="G11" s="17">
        <f>SUM(G5:G10)</f>
        <v>943.5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90</v>
      </c>
      <c r="D17" s="15">
        <v>11.1</v>
      </c>
      <c r="E17" s="15">
        <v>45</v>
      </c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0.92500000000000004</v>
      </c>
      <c r="E21" s="16"/>
      <c r="F21" s="18" t="s">
        <v>19</v>
      </c>
      <c r="G21" s="17">
        <f>SUM(G15:G20)</f>
        <v>499.5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8.5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90</v>
      </c>
      <c r="D26" s="15">
        <v>11.1</v>
      </c>
      <c r="E26" s="15">
        <v>45</v>
      </c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510</v>
      </c>
      <c r="C30" s="2" t="s">
        <v>18</v>
      </c>
      <c r="D30">
        <f>G30/B30</f>
        <v>0</v>
      </c>
      <c r="E30" s="16"/>
      <c r="F30" s="18" t="s">
        <v>19</v>
      </c>
      <c r="G30" s="17">
        <f>SUM(G24:G29)</f>
        <v>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169</v>
      </c>
      <c r="D35" s="15">
        <v>8.5</v>
      </c>
      <c r="E35" s="15">
        <v>100</v>
      </c>
      <c r="F35" s="15">
        <v>100</v>
      </c>
      <c r="G35" s="15">
        <f>$D$35*$F$35</f>
        <v>850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0.88541666666666663</v>
      </c>
      <c r="E40" s="16"/>
      <c r="F40" s="18" t="s">
        <v>19</v>
      </c>
      <c r="G40" s="17">
        <f>SUM(G34:G39)</f>
        <v>850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375</v>
      </c>
      <c r="F45" s="15"/>
      <c r="G45" s="15">
        <f>$D$45*$F$45</f>
        <v>0</v>
      </c>
    </row>
    <row r="46" spans="1:11">
      <c r="A46" s="3" t="s">
        <v>30</v>
      </c>
      <c r="B46">
        <v>4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240</v>
      </c>
      <c r="C49" s="2" t="s">
        <v>18</v>
      </c>
      <c r="D49">
        <f>G49/B49</f>
        <v>0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110</v>
      </c>
      <c r="D56">
        <v>110</v>
      </c>
      <c r="E56">
        <f>$B$56*$D$56</f>
        <v>475.20000000000005</v>
      </c>
      <c r="F56" s="2" t="s">
        <v>65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152</v>
      </c>
    </row>
    <row r="58" spans="1:7">
      <c r="A58" s="26" t="s">
        <v>40</v>
      </c>
      <c r="B58" s="8">
        <v>4.7699999999999996</v>
      </c>
      <c r="C58">
        <v>130</v>
      </c>
      <c r="D58">
        <v>130</v>
      </c>
      <c r="E58">
        <f>$B$58*$D$58</f>
        <v>620.09999999999991</v>
      </c>
      <c r="F58" t="s">
        <v>170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1620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8.5</v>
      </c>
    </row>
    <row r="72" spans="1:5">
      <c r="A72" t="s">
        <v>53</v>
      </c>
      <c r="B72">
        <v>5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1290</v>
      </c>
    </row>
    <row r="83" spans="1:4" ht="45">
      <c r="A83" s="2" t="s">
        <v>56</v>
      </c>
      <c r="B83">
        <f>E66/B81</f>
        <v>1.2558139534883721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144</v>
      </c>
      <c r="B89" s="2" t="s">
        <v>68</v>
      </c>
      <c r="C89">
        <v>8</v>
      </c>
    </row>
    <row r="90" spans="1:4">
      <c r="A90" t="s">
        <v>146</v>
      </c>
      <c r="B90" s="2" t="s">
        <v>68</v>
      </c>
      <c r="C90">
        <v>9.5</v>
      </c>
    </row>
    <row r="91" spans="1:4">
      <c r="A91" t="s">
        <v>30</v>
      </c>
      <c r="B91" s="2" t="s">
        <v>117</v>
      </c>
      <c r="C91">
        <v>4</v>
      </c>
    </row>
    <row r="92" spans="1:4">
      <c r="A92" t="s">
        <v>120</v>
      </c>
      <c r="B92" t="s">
        <v>167</v>
      </c>
      <c r="C92">
        <v>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K91"/>
  <sheetViews>
    <sheetView topLeftCell="A42" workbookViewId="0">
      <selection activeCell="C90" sqref="C90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45020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10</v>
      </c>
      <c r="C6" s="14" t="s">
        <v>171</v>
      </c>
      <c r="D6" s="15">
        <v>8.5</v>
      </c>
      <c r="E6" s="15"/>
      <c r="F6" s="15">
        <v>120</v>
      </c>
      <c r="G6" s="15">
        <f>$D$6*$F$6</f>
        <v>1020</v>
      </c>
    </row>
    <row r="7" spans="1:10">
      <c r="A7" s="3" t="s">
        <v>16</v>
      </c>
      <c r="B7">
        <v>8</v>
      </c>
      <c r="C7" s="14" t="s">
        <v>90</v>
      </c>
      <c r="D7" s="15">
        <v>11.1</v>
      </c>
      <c r="E7" s="15">
        <v>85</v>
      </c>
      <c r="F7" s="15">
        <v>85</v>
      </c>
      <c r="G7" s="15">
        <f>$D$7*$F$7</f>
        <v>943.5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1080</v>
      </c>
      <c r="C11" s="2" t="s">
        <v>18</v>
      </c>
      <c r="D11">
        <f>G11/B11</f>
        <v>1.8180555555555555</v>
      </c>
      <c r="E11" s="16"/>
      <c r="F11" s="18" t="s">
        <v>19</v>
      </c>
      <c r="G11" s="17">
        <f>SUM(G5:G10)</f>
        <v>1963.5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172</v>
      </c>
      <c r="D16" s="15">
        <v>8.5</v>
      </c>
      <c r="E16" s="15">
        <v>50</v>
      </c>
      <c r="F16" s="15">
        <v>50</v>
      </c>
      <c r="G16" s="15">
        <f>$D$16*$F$16</f>
        <v>425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0.78703703703703709</v>
      </c>
      <c r="E21" s="16"/>
      <c r="F21" s="18" t="s">
        <v>19</v>
      </c>
      <c r="G21" s="17">
        <f>SUM(G15:G20)</f>
        <v>425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10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172</v>
      </c>
      <c r="D25" s="15">
        <v>8.5</v>
      </c>
      <c r="E25" s="15">
        <v>50</v>
      </c>
      <c r="F25" s="15">
        <v>50</v>
      </c>
      <c r="G25" s="15">
        <f>$D$25*$F$25</f>
        <v>425</v>
      </c>
    </row>
    <row r="26" spans="1:11">
      <c r="A26" s="3"/>
      <c r="C26" s="14" t="s">
        <v>90</v>
      </c>
      <c r="D26" s="15">
        <v>11.1</v>
      </c>
      <c r="E26" s="15"/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600</v>
      </c>
      <c r="C30" s="2" t="s">
        <v>18</v>
      </c>
      <c r="D30">
        <f>G30/B30</f>
        <v>1.5408333333333333</v>
      </c>
      <c r="E30" s="16"/>
      <c r="F30" s="18" t="s">
        <v>19</v>
      </c>
      <c r="G30" s="17">
        <f>SUM(G24:G29)</f>
        <v>924.5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73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1.0625</v>
      </c>
      <c r="E40" s="16"/>
      <c r="F40" s="18" t="s">
        <v>19</v>
      </c>
      <c r="G40" s="17">
        <f>SUM(G34:G39)</f>
        <v>1020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>
        <v>360</v>
      </c>
      <c r="G45" s="15">
        <f>$D$45*$F$45</f>
        <v>478.8</v>
      </c>
    </row>
    <row r="46" spans="1:11">
      <c r="A46" s="3" t="s">
        <v>30</v>
      </c>
      <c r="B46">
        <v>8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0.99750000000000005</v>
      </c>
      <c r="E49" s="16"/>
      <c r="F49" s="18" t="s">
        <v>19</v>
      </c>
      <c r="G49" s="17">
        <f>SUM(G45:G48)</f>
        <v>478.8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E56">
        <f>$B$56*$D$56</f>
        <v>0</v>
      </c>
      <c r="F56" s="2"/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92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C64">
        <v>65</v>
      </c>
      <c r="D64">
        <v>65</v>
      </c>
      <c r="E64">
        <f>$B$64*$D$64</f>
        <v>561.6</v>
      </c>
      <c r="F64" t="s">
        <v>173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1086.3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</row>
    <row r="72" spans="1:5">
      <c r="A72" t="s">
        <v>53</v>
      </c>
      <c r="B72">
        <v>9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1020</v>
      </c>
    </row>
    <row r="83" spans="1:4" ht="45">
      <c r="A83" s="2" t="s">
        <v>56</v>
      </c>
      <c r="B83">
        <f>E66/B81</f>
        <v>1.0649999999999999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144</v>
      </c>
      <c r="B89" s="2" t="s">
        <v>68</v>
      </c>
      <c r="C89">
        <v>8</v>
      </c>
    </row>
    <row r="90" spans="1:4">
      <c r="A90" t="s">
        <v>146</v>
      </c>
      <c r="B90" s="2" t="s">
        <v>68</v>
      </c>
      <c r="C90">
        <v>9.5</v>
      </c>
    </row>
    <row r="91" spans="1:4">
      <c r="B91" s="2"/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K91"/>
  <sheetViews>
    <sheetView tabSelected="1" topLeftCell="D11" workbookViewId="0">
      <selection activeCell="F16" sqref="F1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45019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171</v>
      </c>
      <c r="D6" s="15">
        <v>8.5</v>
      </c>
      <c r="E6" s="15">
        <v>120</v>
      </c>
      <c r="F6" s="15"/>
      <c r="G6" s="15">
        <f>$D$6*$F$6</f>
        <v>0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162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90</v>
      </c>
      <c r="D26" s="15">
        <v>11.1</v>
      </c>
      <c r="E26" s="15">
        <v>45</v>
      </c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</v>
      </c>
      <c r="E30" s="16"/>
      <c r="F30" s="18" t="s">
        <v>19</v>
      </c>
      <c r="G30" s="17">
        <f>SUM(G24:G29)</f>
        <v>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85</v>
      </c>
      <c r="D36" s="15">
        <v>11.1</v>
      </c>
      <c r="E36" s="15">
        <v>30</v>
      </c>
      <c r="F36" s="15">
        <v>30</v>
      </c>
      <c r="G36" s="15">
        <f>$D$36*$F$36</f>
        <v>333</v>
      </c>
    </row>
    <row r="37" spans="1:11" ht="12.75" customHeight="1">
      <c r="A37" s="3"/>
      <c r="C37" s="14" t="s">
        <v>150</v>
      </c>
      <c r="D37" s="15">
        <v>11.1</v>
      </c>
      <c r="E37" s="15">
        <v>50</v>
      </c>
      <c r="F37" s="15">
        <v>50</v>
      </c>
      <c r="G37" s="15">
        <f>$D$37*$F$37</f>
        <v>555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0.92500000000000004</v>
      </c>
      <c r="E40" s="16"/>
      <c r="F40" s="18" t="s">
        <v>19</v>
      </c>
      <c r="G40" s="17">
        <f>SUM(G34:G39)</f>
        <v>888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360</v>
      </c>
      <c r="F45" s="15"/>
      <c r="G45" s="15">
        <f>$D$45*$F$45</f>
        <v>0</v>
      </c>
    </row>
    <row r="46" spans="1:11">
      <c r="A46" s="3" t="s">
        <v>30</v>
      </c>
      <c r="B46">
        <v>0.5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30</v>
      </c>
      <c r="C49" s="2" t="s">
        <v>18</v>
      </c>
      <c r="D49">
        <f>G49/B49</f>
        <v>0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E56">
        <f>$B$56*$D$56</f>
        <v>0</v>
      </c>
      <c r="F56" s="2"/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174</v>
      </c>
    </row>
    <row r="58" spans="1:7">
      <c r="A58" s="26" t="s">
        <v>40</v>
      </c>
      <c r="B58" s="8">
        <v>4.7699999999999996</v>
      </c>
      <c r="C58">
        <v>120</v>
      </c>
      <c r="D58">
        <v>120</v>
      </c>
      <c r="E58">
        <f>$B$58*$D$58</f>
        <v>572.4</v>
      </c>
      <c r="F58" t="s">
        <v>175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1097.0999999999999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</row>
    <row r="72" spans="1:5">
      <c r="A72" t="s">
        <v>53</v>
      </c>
      <c r="B72">
        <v>9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1020</v>
      </c>
    </row>
    <row r="83" spans="1:4" ht="45">
      <c r="A83" s="2" t="s">
        <v>56</v>
      </c>
      <c r="B83">
        <f>E66/B81</f>
        <v>1.0755882352941175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144</v>
      </c>
      <c r="B89" s="2" t="s">
        <v>68</v>
      </c>
      <c r="C89">
        <v>8</v>
      </c>
    </row>
    <row r="90" spans="1:4">
      <c r="A90" t="s">
        <v>146</v>
      </c>
      <c r="B90" s="2" t="s">
        <v>68</v>
      </c>
      <c r="C90">
        <v>8</v>
      </c>
    </row>
    <row r="91" spans="1:4">
      <c r="B91" s="2"/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28.04.2023                </vt:lpstr>
      <vt:lpstr>27.04.2023                </vt:lpstr>
      <vt:lpstr>26.04.2023                </vt:lpstr>
      <vt:lpstr>25.04.2023               </vt:lpstr>
      <vt:lpstr>24.04.2023               </vt:lpstr>
      <vt:lpstr>21.04.2023               </vt:lpstr>
      <vt:lpstr>20.04.2023               </vt:lpstr>
      <vt:lpstr>19.04.2023               </vt:lpstr>
      <vt:lpstr>18.04.2023              </vt:lpstr>
      <vt:lpstr>17.04.2023              </vt:lpstr>
      <vt:lpstr>14.04.2023              </vt:lpstr>
      <vt:lpstr>13.04.2023              </vt:lpstr>
      <vt:lpstr>12.04.2023              </vt:lpstr>
      <vt:lpstr>11.04.2023             </vt:lpstr>
      <vt:lpstr>10.04.2023             </vt:lpstr>
      <vt:lpstr>07.04.2023             </vt:lpstr>
      <vt:lpstr>06.04.2023             </vt:lpstr>
      <vt:lpstr>05.04.2023             </vt:lpstr>
      <vt:lpstr>04.04.2023            </vt:lpstr>
      <vt:lpstr>03.04.2023            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2022-07-14T09:55:58Z</dcterms:created>
  <dcterms:modified xsi:type="dcterms:W3CDTF">2023-05-12T09:55:38Z</dcterms:modified>
  <cp:category/>
  <cp:contentStatus/>
</cp:coreProperties>
</file>