
<file path=[Content_Types].xml><?xml version="1.0" encoding="utf-8"?>
<Types xmlns="http://schemas.openxmlformats.org/package/2006/content-types">
  <Override PartName="/xl/tables/table4.xml" ContentType="application/vnd.openxmlformats-officedocument.spreadsheetml.table+xml"/>
  <Override PartName="/xl/tables/table25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tables/table72.xml" ContentType="application/vnd.openxmlformats-officedocument.spreadsheetml.table+xml"/>
  <Override PartName="/xl/tables/table90.xml" ContentType="application/vnd.openxmlformats-officedocument.spreadsheetml.table+xml"/>
  <Override PartName="/xl/tables/table101.xml" ContentType="application/vnd.openxmlformats-officedocument.spreadsheetml.table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tables/table14.xml" ContentType="application/vnd.openxmlformats-officedocument.spreadsheetml.table+xml"/>
  <Override PartName="/xl/tables/table32.xml" ContentType="application/vnd.openxmlformats-officedocument.spreadsheetml.table+xml"/>
  <Override PartName="/xl/tables/table61.xml" ContentType="application/vnd.openxmlformats-officedocument.spreadsheetml.table+xml"/>
  <Override PartName="/xl/worksheets/sheet7.xml" ContentType="application/vnd.openxmlformats-officedocument.spreadsheetml.worksheet+xml"/>
  <Override PartName="/xl/tables/table21.xml" ContentType="application/vnd.openxmlformats-officedocument.spreadsheetml.table+xml"/>
  <Override PartName="/xl/tables/table50.xml" ContentType="application/vnd.openxmlformats-officedocument.spreadsheetml.table+xml"/>
  <Default Extension="xml" ContentType="application/xml"/>
  <Override PartName="/xl/tables/table10.xml" ContentType="application/vnd.openxmlformats-officedocument.spreadsheetml.table+xml"/>
  <Override PartName="/xl/worksheets/sheet3.xml" ContentType="application/vnd.openxmlformats-officedocument.spreadsheetml.worksheet+xml"/>
  <Override PartName="/xl/tables/table99.xml" ContentType="application/vnd.openxmlformats-officedocument.spreadsheetml.table+xml"/>
  <Override PartName="/xl/tables/table128.xml" ContentType="application/vnd.openxmlformats-officedocument.spreadsheetml.table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tables/table88.xml" ContentType="application/vnd.openxmlformats-officedocument.spreadsheetml.table+xml"/>
  <Override PartName="/xl/tables/table117.xml" ContentType="application/vnd.openxmlformats-officedocument.spreadsheetml.table+xml"/>
  <Override PartName="/xl/sharedStrings.xml" ContentType="application/vnd.openxmlformats-officedocument.spreadsheetml.sharedStrings+xml"/>
  <Override PartName="/xl/tables/table19.xml" ContentType="application/vnd.openxmlformats-officedocument.spreadsheetml.table+xml"/>
  <Override PartName="/xl/tables/table48.xml" ContentType="application/vnd.openxmlformats-officedocument.spreadsheetml.table+xml"/>
  <Override PartName="/xl/tables/table66.xml" ContentType="application/vnd.openxmlformats-officedocument.spreadsheetml.table+xml"/>
  <Override PartName="/xl/tables/table77.xml" ContentType="application/vnd.openxmlformats-officedocument.spreadsheetml.table+xml"/>
  <Override PartName="/xl/tables/table95.xml" ContentType="application/vnd.openxmlformats-officedocument.spreadsheetml.table+xml"/>
  <Override PartName="/xl/tables/table106.xml" ContentType="application/vnd.openxmlformats-officedocument.spreadsheetml.table+xml"/>
  <Override PartName="/xl/tables/table124.xml" ContentType="application/vnd.openxmlformats-officedocument.spreadsheetml.table+xml"/>
  <Override PartName="/xl/tables/table5.xml" ContentType="application/vnd.openxmlformats-officedocument.spreadsheetml.table+xml"/>
  <Override PartName="/xl/tables/table26.xml" ContentType="application/vnd.openxmlformats-officedocument.spreadsheetml.table+xml"/>
  <Override PartName="/xl/tables/table37.xml" ContentType="application/vnd.openxmlformats-officedocument.spreadsheetml.table+xml"/>
  <Override PartName="/xl/tables/table55.xml" ContentType="application/vnd.openxmlformats-officedocument.spreadsheetml.table+xml"/>
  <Override PartName="/xl/tables/table73.xml" ContentType="application/vnd.openxmlformats-officedocument.spreadsheetml.table+xml"/>
  <Override PartName="/xl/tables/table84.xml" ContentType="application/vnd.openxmlformats-officedocument.spreadsheetml.table+xml"/>
  <Override PartName="/xl/tables/table113.xml" ContentType="application/vnd.openxmlformats-officedocument.spreadsheetml.table+xml"/>
  <Override PartName="/xl/tables/table15.xml" ContentType="application/vnd.openxmlformats-officedocument.spreadsheetml.table+xml"/>
  <Override PartName="/xl/tables/table44.xml" ContentType="application/vnd.openxmlformats-officedocument.spreadsheetml.table+xml"/>
  <Override PartName="/xl/tables/table62.xml" ContentType="application/vnd.openxmlformats-officedocument.spreadsheetml.table+xml"/>
  <Override PartName="/xl/tables/table91.xml" ContentType="application/vnd.openxmlformats-officedocument.spreadsheetml.table+xml"/>
  <Override PartName="/xl/tables/table102.xml" ContentType="application/vnd.openxmlformats-officedocument.spreadsheetml.table+xml"/>
  <Override PartName="/xl/tables/table120.xml" ContentType="application/vnd.openxmlformats-officedocument.spreadsheetml.table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51.xml" ContentType="application/vnd.openxmlformats-officedocument.spreadsheetml.table+xml"/>
  <Override PartName="/xl/tables/table80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tables/table89.xml" ContentType="application/vnd.openxmlformats-officedocument.spreadsheetml.table+xml"/>
  <Override PartName="/xl/tables/table109.xml" ContentType="application/vnd.openxmlformats-officedocument.spreadsheetml.table+xml"/>
  <Override PartName="/xl/tables/table49.xml" ContentType="application/vnd.openxmlformats-officedocument.spreadsheetml.table+xml"/>
  <Override PartName="/xl/tables/table69.xml" ContentType="application/vnd.openxmlformats-officedocument.spreadsheetml.table+xml"/>
  <Override PartName="/xl/tables/table78.xml" ContentType="application/vnd.openxmlformats-officedocument.spreadsheetml.table+xml"/>
  <Override PartName="/xl/tables/table87.xml" ContentType="application/vnd.openxmlformats-officedocument.spreadsheetml.table+xml"/>
  <Override PartName="/xl/tables/table96.xml" ContentType="application/vnd.openxmlformats-officedocument.spreadsheetml.table+xml"/>
  <Override PartName="/xl/tables/table98.xml" ContentType="application/vnd.openxmlformats-officedocument.spreadsheetml.table+xml"/>
  <Override PartName="/xl/tables/table107.xml" ContentType="application/vnd.openxmlformats-officedocument.spreadsheetml.table+xml"/>
  <Override PartName="/xl/tables/table116.xml" ContentType="application/vnd.openxmlformats-officedocument.spreadsheetml.table+xml"/>
  <Override PartName="/xl/tables/table118.xml" ContentType="application/vnd.openxmlformats-officedocument.spreadsheetml.table+xml"/>
  <Override PartName="/xl/tables/table127.xml" ContentType="application/vnd.openxmlformats-officedocument.spreadsheetml.table+xml"/>
  <Override PartName="/xl/calcChain.xml" ContentType="application/vnd.openxmlformats-officedocument.spreadsheetml.calcChain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47.xml" ContentType="application/vnd.openxmlformats-officedocument.spreadsheetml.table+xml"/>
  <Override PartName="/xl/tables/table58.xml" ContentType="application/vnd.openxmlformats-officedocument.spreadsheetml.table+xml"/>
  <Override PartName="/xl/tables/table67.xml" ContentType="application/vnd.openxmlformats-officedocument.spreadsheetml.table+xml"/>
  <Override PartName="/xl/tables/table76.xml" ContentType="application/vnd.openxmlformats-officedocument.spreadsheetml.table+xml"/>
  <Override PartName="/xl/tables/table85.xml" ContentType="application/vnd.openxmlformats-officedocument.spreadsheetml.table+xml"/>
  <Override PartName="/xl/tables/table94.xml" ContentType="application/vnd.openxmlformats-officedocument.spreadsheetml.table+xml"/>
  <Override PartName="/xl/tables/table105.xml" ContentType="application/vnd.openxmlformats-officedocument.spreadsheetml.table+xml"/>
  <Override PartName="/xl/tables/table114.xml" ContentType="application/vnd.openxmlformats-officedocument.spreadsheetml.table+xml"/>
  <Override PartName="/xl/tables/table125.xml" ContentType="application/vnd.openxmlformats-officedocument.spreadsheetml.table+xml"/>
  <Override PartName="/xl/tables/table6.xml" ContentType="application/vnd.openxmlformats-officedocument.spreadsheetml.table+xml"/>
  <Override PartName="/xl/tables/table18.xml" ContentType="application/vnd.openxmlformats-officedocument.spreadsheetml.table+xml"/>
  <Override PartName="/xl/tables/table27.xml" ContentType="application/vnd.openxmlformats-officedocument.spreadsheetml.table+xml"/>
  <Override PartName="/xl/tables/table36.xml" ContentType="application/vnd.openxmlformats-officedocument.spreadsheetml.table+xml"/>
  <Override PartName="/xl/tables/table45.xml" ContentType="application/vnd.openxmlformats-officedocument.spreadsheetml.table+xml"/>
  <Override PartName="/xl/tables/table56.xml" ContentType="application/vnd.openxmlformats-officedocument.spreadsheetml.table+xml"/>
  <Override PartName="/xl/tables/table65.xml" ContentType="application/vnd.openxmlformats-officedocument.spreadsheetml.table+xml"/>
  <Override PartName="/xl/tables/table74.xml" ContentType="application/vnd.openxmlformats-officedocument.spreadsheetml.table+xml"/>
  <Override PartName="/xl/tables/table83.xml" ContentType="application/vnd.openxmlformats-officedocument.spreadsheetml.table+xml"/>
  <Override PartName="/xl/tables/table92.xml" ContentType="application/vnd.openxmlformats-officedocument.spreadsheetml.table+xml"/>
  <Override PartName="/xl/tables/table103.xml" ContentType="application/vnd.openxmlformats-officedocument.spreadsheetml.table+xml"/>
  <Override PartName="/xl/tables/table112.xml" ContentType="application/vnd.openxmlformats-officedocument.spreadsheetml.table+xml"/>
  <Override PartName="/xl/tables/table123.xml" ContentType="application/vnd.openxmlformats-officedocument.spreadsheetml.table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tables/table16.xml" ContentType="application/vnd.openxmlformats-officedocument.spreadsheetml.table+xml"/>
  <Override PartName="/xl/tables/table34.xml" ContentType="application/vnd.openxmlformats-officedocument.spreadsheetml.table+xml"/>
  <Override PartName="/xl/tables/table63.xml" ContentType="application/vnd.openxmlformats-officedocument.spreadsheetml.table+xml"/>
  <Override PartName="/xl/tables/table81.xml" ContentType="application/vnd.openxmlformats-officedocument.spreadsheetml.table+xml"/>
  <Override PartName="/xl/tables/table110.xml" ContentType="application/vnd.openxmlformats-officedocument.spreadsheetml.table+xml"/>
  <Override PartName="/xl/tables/table121.xml" ContentType="application/vnd.openxmlformats-officedocument.spreadsheetml.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tables/table2.xml" ContentType="application/vnd.openxmlformats-officedocument.spreadsheetml.table+xml"/>
  <Override PartName="/xl/tables/table23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tables/table70.xml" ContentType="application/vnd.openxmlformats-officedocument.spreadsheetml.table+xml"/>
  <Override PartName="/xl/worksheets/sheet11.xml" ContentType="application/vnd.openxmlformats-officedocument.spreadsheetml.worksheet+xml"/>
  <Override PartName="/xl/tables/table12.xml" ContentType="application/vnd.openxmlformats-officedocument.spreadsheetml.table+xml"/>
  <Override PartName="/xl/tables/table30.xml" ContentType="application/vnd.openxmlformats-officedocument.spreadsheetml.table+xml"/>
  <Default Extension="rels" ContentType="application/vnd.openxmlformats-package.relationships+xml"/>
  <Override PartName="/xl/worksheets/sheet5.xml" ContentType="application/vnd.openxmlformats-officedocument.spreadsheetml.worksheet+xml"/>
  <Override PartName="/xl/tables/table119.xml" ContentType="application/vnd.openxmlformats-officedocument.spreadsheetml.table+xml"/>
  <Override PartName="/xl/worksheets/sheet1.xml" ContentType="application/vnd.openxmlformats-officedocument.spreadsheetml.worksheet+xml"/>
  <Override PartName="/xl/tables/table68.xml" ContentType="application/vnd.openxmlformats-officedocument.spreadsheetml.table+xml"/>
  <Override PartName="/xl/tables/table79.xml" ContentType="application/vnd.openxmlformats-officedocument.spreadsheetml.table+xml"/>
  <Override PartName="/xl/tables/table97.xml" ContentType="application/vnd.openxmlformats-officedocument.spreadsheetml.table+xml"/>
  <Override PartName="/xl/tables/table108.xml" ContentType="application/vnd.openxmlformats-officedocument.spreadsheetml.table+xml"/>
  <Override PartName="/xl/tables/table126.xml" ContentType="application/vnd.openxmlformats-officedocument.spreadsheetml.table+xml"/>
  <Override PartName="/xl/tables/table7.xml" ContentType="application/vnd.openxmlformats-officedocument.spreadsheetml.table+xml"/>
  <Override PartName="/xl/tables/table39.xml" ContentType="application/vnd.openxmlformats-officedocument.spreadsheetml.table+xml"/>
  <Override PartName="/xl/tables/table57.xml" ContentType="application/vnd.openxmlformats-officedocument.spreadsheetml.table+xml"/>
  <Override PartName="/xl/tables/table86.xml" ContentType="application/vnd.openxmlformats-officedocument.spreadsheetml.table+xml"/>
  <Override PartName="/xl/tables/table115.xml" ContentType="application/vnd.openxmlformats-officedocument.spreadsheetml.table+xml"/>
  <Override PartName="/xl/tables/table17.xml" ContentType="application/vnd.openxmlformats-officedocument.spreadsheetml.table+xml"/>
  <Override PartName="/xl/tables/table28.xml" ContentType="application/vnd.openxmlformats-officedocument.spreadsheetml.table+xml"/>
  <Override PartName="/xl/tables/table46.xml" ContentType="application/vnd.openxmlformats-officedocument.spreadsheetml.table+xml"/>
  <Override PartName="/xl/tables/table64.xml" ContentType="application/vnd.openxmlformats-officedocument.spreadsheetml.table+xml"/>
  <Override PartName="/xl/tables/table75.xml" ContentType="application/vnd.openxmlformats-officedocument.spreadsheetml.table+xml"/>
  <Override PartName="/xl/tables/table93.xml" ContentType="application/vnd.openxmlformats-officedocument.spreadsheetml.table+xml"/>
  <Override PartName="/xl/tables/table104.xml" ContentType="application/vnd.openxmlformats-officedocument.spreadsheetml.table+xml"/>
  <Override PartName="/xl/tables/table122.xml" ContentType="application/vnd.openxmlformats-officedocument.spreadsheetml.table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53.xml" ContentType="application/vnd.openxmlformats-officedocument.spreadsheetml.table+xml"/>
  <Override PartName="/xl/tables/table71.xml" ContentType="application/vnd.openxmlformats-officedocument.spreadsheetml.table+xml"/>
  <Override PartName="/xl/tables/table82.xml" ContentType="application/vnd.openxmlformats-officedocument.spreadsheetml.table+xml"/>
  <Override PartName="/xl/tables/table111.xml" ContentType="application/vnd.openxmlformats-officedocument.spreadsheetml.table+xml"/>
  <Override PartName="/xl/tables/table13.xml" ContentType="application/vnd.openxmlformats-officedocument.spreadsheetml.table+xml"/>
  <Override PartName="/xl/tables/table42.xml" ContentType="application/vnd.openxmlformats-officedocument.spreadsheetml.table+xml"/>
  <Override PartName="/xl/tables/table60.xml" ContentType="application/vnd.openxmlformats-officedocument.spreadsheetml.table+xml"/>
  <Override PartName="/xl/tables/table100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8915" windowHeight="11535"/>
  </bookViews>
  <sheets>
    <sheet name="31.05.2023                  " sheetId="196" r:id="rId1"/>
    <sheet name="30.05.2023                  " sheetId="195" r:id="rId2"/>
    <sheet name="29.05.2023                  " sheetId="194" r:id="rId3"/>
    <sheet name="26.05.2023                  " sheetId="193" r:id="rId4"/>
    <sheet name="25.05.2023                  " sheetId="192" r:id="rId5"/>
    <sheet name="24.05.2023                  " sheetId="191" r:id="rId6"/>
    <sheet name="23.05.2023                  " sheetId="190" r:id="rId7"/>
    <sheet name="22.05.2023                  " sheetId="189" r:id="rId8"/>
    <sheet name="19.05.2023                  " sheetId="188" r:id="rId9"/>
    <sheet name="18.05.2023                  " sheetId="187" r:id="rId10"/>
    <sheet name="17.05.2023                  " sheetId="186" r:id="rId11"/>
    <sheet name="16.05.2023                  " sheetId="185" r:id="rId12"/>
    <sheet name="15.05.2023                  " sheetId="184" r:id="rId13"/>
    <sheet name="12.05.2023                  " sheetId="183" r:id="rId14"/>
    <sheet name="11.05.2023                  " sheetId="182" r:id="rId15"/>
    <sheet name="10.05.2023                 " sheetId="181" r:id="rId16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196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95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94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93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92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91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90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89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88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87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7" i="186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85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84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83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82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181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</calcChain>
</file>

<file path=xl/sharedStrings.xml><?xml version="1.0" encoding="utf-8"?>
<sst xmlns="http://schemas.openxmlformats.org/spreadsheetml/2006/main" count="2420" uniqueCount="139">
  <si>
    <t>Отчет работы сборочного участка за</t>
  </si>
  <si>
    <t>Бригада 1</t>
  </si>
  <si>
    <t>2</t>
  </si>
  <si>
    <t>Замки</t>
  </si>
  <si>
    <t>А</t>
  </si>
  <si>
    <t>Б</t>
  </si>
  <si>
    <t>Г</t>
  </si>
  <si>
    <t>Д=А*Г</t>
  </si>
  <si>
    <t>Фамилия
работника</t>
  </si>
  <si>
    <t>Отработано,
час</t>
  </si>
  <si>
    <t>Позиция(цвет)</t>
  </si>
  <si>
    <t>Трудоемкость
одной шт, мин</t>
  </si>
  <si>
    <t>План, шт.</t>
  </si>
  <si>
    <t>Сделано, шт</t>
  </si>
  <si>
    <t>Трудоемкость 
сделанного
,мин</t>
  </si>
  <si>
    <t>Верт</t>
  </si>
  <si>
    <t>Воробьев</t>
  </si>
  <si>
    <t>Реальная 
трудоемкость</t>
  </si>
  <si>
    <t>Производительность 
бригады,%</t>
  </si>
  <si>
    <t>Плановая 
трудоемкость
сделанного,мин</t>
  </si>
  <si>
    <t>Бригада 2</t>
  </si>
  <si>
    <t>Савельева</t>
  </si>
  <si>
    <t>Шепталова</t>
  </si>
  <si>
    <t>Бригада 3</t>
  </si>
  <si>
    <t>Плотникова</t>
  </si>
  <si>
    <t>Петерман</t>
  </si>
  <si>
    <t>Модуль</t>
  </si>
  <si>
    <t>Модуль2</t>
  </si>
  <si>
    <t>Позиция</t>
  </si>
  <si>
    <t>М1</t>
  </si>
  <si>
    <t>Поклад</t>
  </si>
  <si>
    <t>М2</t>
  </si>
  <si>
    <t>Доп.информация</t>
  </si>
  <si>
    <t>Кнопка</t>
  </si>
  <si>
    <t>Доп. Инфрмация</t>
  </si>
  <si>
    <t>Изделие
(цвет)</t>
  </si>
  <si>
    <t>Трудоемкость 
одной шт.
мин</t>
  </si>
  <si>
    <t>Сделано, шт.</t>
  </si>
  <si>
    <t xml:space="preserve">EXITka </t>
  </si>
  <si>
    <t>Циклоп</t>
  </si>
  <si>
    <t>PUSHka</t>
  </si>
  <si>
    <t xml:space="preserve"> </t>
  </si>
  <si>
    <t xml:space="preserve">KH-1 light
 </t>
  </si>
  <si>
    <t>КН-1</t>
  </si>
  <si>
    <t>КН 11.10 ЛКД</t>
  </si>
  <si>
    <t>TS click</t>
  </si>
  <si>
    <t>TS click light</t>
  </si>
  <si>
    <t>Циклоп ИК</t>
  </si>
  <si>
    <t>Циклоп ТМ</t>
  </si>
  <si>
    <t>Столбец1</t>
  </si>
  <si>
    <t>Столбец4</t>
  </si>
  <si>
    <t>Фамилия 
работника</t>
  </si>
  <si>
    <t>Попова</t>
  </si>
  <si>
    <t>Васильева</t>
  </si>
  <si>
    <t>Андреева</t>
  </si>
  <si>
    <t>Реальная 
трудоемкость,мин</t>
  </si>
  <si>
    <t>Производительность
бригады,%</t>
  </si>
  <si>
    <t>Столбец2</t>
  </si>
  <si>
    <t>Столбец3</t>
  </si>
  <si>
    <t>Доп. работы</t>
  </si>
  <si>
    <t>Фамилия работника</t>
  </si>
  <si>
    <t>Вид деятельности</t>
  </si>
  <si>
    <t>Отработано,час</t>
  </si>
  <si>
    <t xml:space="preserve">Андреева </t>
  </si>
  <si>
    <t xml:space="preserve">М1-300 сер </t>
  </si>
  <si>
    <t xml:space="preserve">ник Попова </t>
  </si>
  <si>
    <t xml:space="preserve">м/а Васильева </t>
  </si>
  <si>
    <t xml:space="preserve">М1-150 бел ПОСМ </t>
  </si>
  <si>
    <t>М2-300  бел</t>
  </si>
  <si>
    <t xml:space="preserve">М2-300 сер </t>
  </si>
  <si>
    <t xml:space="preserve">Скобелева </t>
  </si>
  <si>
    <t>оц-ка</t>
  </si>
  <si>
    <t>домофоны</t>
  </si>
  <si>
    <t>7,5+0,5(винты)</t>
  </si>
  <si>
    <t>М2-400  кор</t>
  </si>
  <si>
    <t>М1-400  кор</t>
  </si>
  <si>
    <t xml:space="preserve">чер Попова </t>
  </si>
  <si>
    <t xml:space="preserve">м/а Попова </t>
  </si>
  <si>
    <t>7,5+(0,5 винты)</t>
  </si>
  <si>
    <t>М1-300  чер</t>
  </si>
  <si>
    <t>Бев К17/2-280-220 18 шт (сдано)</t>
  </si>
  <si>
    <t>М1-150  бел</t>
  </si>
  <si>
    <t xml:space="preserve">Павлова Е </t>
  </si>
  <si>
    <t xml:space="preserve">Любимова </t>
  </si>
  <si>
    <t>М1-400  сер</t>
  </si>
  <si>
    <t>М2-400 сер ЛКД</t>
  </si>
  <si>
    <t xml:space="preserve">М1-300 бел </t>
  </si>
  <si>
    <t>М1-200 бел L</t>
  </si>
  <si>
    <t xml:space="preserve"> М1-200  сер</t>
  </si>
  <si>
    <t>М1-200  серL</t>
  </si>
  <si>
    <t xml:space="preserve">бел Попова </t>
  </si>
  <si>
    <t xml:space="preserve">метал Васильева </t>
  </si>
  <si>
    <t>Бев К17/2-280-220 18 шт (сдано), кр-н 200 27 шт(сдано).</t>
  </si>
  <si>
    <t>9+0,5(винты)</t>
  </si>
  <si>
    <t>М1-500  сер</t>
  </si>
  <si>
    <t>М1-500  бел</t>
  </si>
  <si>
    <t xml:space="preserve">с/а Васильева </t>
  </si>
  <si>
    <t>Бев К17/2-280-220 15 шт(сдано), кр-н 200 27 шт.</t>
  </si>
  <si>
    <t xml:space="preserve">М1-400 коричневый </t>
  </si>
  <si>
    <t>М1-500  м/а</t>
  </si>
  <si>
    <t>М1-500  кор</t>
  </si>
  <si>
    <t xml:space="preserve">черн Попова </t>
  </si>
  <si>
    <t>Бев К17/2-280-220 10 шт(сдано), К16/2-250-12 10 шт(сдано),К15/-120-12 ТТ4 30 шт(сдано).</t>
  </si>
  <si>
    <t>Павлова Е</t>
  </si>
  <si>
    <t>9,5+0,5(винты)</t>
  </si>
  <si>
    <t>М1-300  кор</t>
  </si>
  <si>
    <t>М2-400 м/а</t>
  </si>
  <si>
    <t>М2-400  с/а</t>
  </si>
  <si>
    <t xml:space="preserve">М1-500  сер </t>
  </si>
  <si>
    <t xml:space="preserve">М2-300 сер ЛКД </t>
  </si>
  <si>
    <t>К16/2-250-12 30 шт (сдано  20 шт),  к15/4-120-12 ТТ4 60 шт(сдано)</t>
  </si>
  <si>
    <t>М1-300  м/а</t>
  </si>
  <si>
    <t>К15/4-120-12 ТТ4 50 шт(сдано 60 шт)</t>
  </si>
  <si>
    <t>уп-ка</t>
  </si>
  <si>
    <t>Домофон  PRO ЕМ с/а 6, ЕМ м/а 3, ЕМ черн 1, ТМ с/а 3, ТМ черн 3.</t>
  </si>
  <si>
    <t>К 15/4-120-12  ТТ4 50 шт</t>
  </si>
  <si>
    <t>М1-150  сер</t>
  </si>
  <si>
    <t>К15/4-120-12 ТТ4 50 шт   Бев К17/2-280-220 18шт(сдано)</t>
  </si>
  <si>
    <t xml:space="preserve">Поклад </t>
  </si>
  <si>
    <t>М1-400  м/а</t>
  </si>
  <si>
    <t xml:space="preserve">сер Попова </t>
  </si>
  <si>
    <t>Бев К17/2-280-220 18 шт  4шт(сдано)</t>
  </si>
  <si>
    <t>Павлова  Е</t>
  </si>
  <si>
    <t>4ч 20.05</t>
  </si>
  <si>
    <t>домофон  PRO TM с/а 3 шт,м/а 3 шт.</t>
  </si>
  <si>
    <t>К16/2-200-24/12 16 шт хаки(сдано), Бев К17/2-280-220 4 шт(сдано)</t>
  </si>
  <si>
    <t>7,5+0,5 винты</t>
  </si>
  <si>
    <t>Бев К17/2-280-220 24 шт(сдано  20шт)</t>
  </si>
  <si>
    <t>8,5 +0,5(винты)</t>
  </si>
  <si>
    <t>М1-150  сер L</t>
  </si>
  <si>
    <t>Бев К17/2-280-220 20шт(сдано)</t>
  </si>
  <si>
    <t>М1-150  бел L</t>
  </si>
  <si>
    <t>Бев К17/2-280-220 20 шт(сдано)</t>
  </si>
  <si>
    <t>Бев К17/2-280-220 20шт (сдано)</t>
  </si>
  <si>
    <t>8,5+1ч винты</t>
  </si>
  <si>
    <t>3ч(13.05)</t>
  </si>
  <si>
    <t>8+1ч винты</t>
  </si>
  <si>
    <t>М2-300  ЛКД сер</t>
  </si>
  <si>
    <t xml:space="preserve">М2-300  сер ЛКД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</si>
</sst>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29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0" xfId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2" fontId="0" fillId="0" borderId="0" xfId="0" applyNumberFormat="1"/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/>
    <xf numFmtId="0" fontId="0" fillId="0" borderId="5" xfId="0" applyBorder="1"/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Акцент1" xfId="1" builtinId="29"/>
    <cellStyle name="Обычный" xfId="0" builtinId="0"/>
  </cellStyles>
  <dxfs count="76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49" name="Таблица1145811172023262932353841442581114172023262932353841444750258111417202326293235384144535659626568258111417203162330373044515865727986931001071141211281352916233037445158657279869310010711429162330371211281351421491561631701771841911982052122192450" displayName="Таблица1145811172023262932353841442581114172023262932353841444750258111417202326293235384144535659626568258111417203162330373044515865727986931001071141211281352916233037445158657279869310010711429162330371211281351421491561631701771841911982052122192450" ref="A54:F66" totalsRowShown="0" headerRowDxfId="767">
  <autoFilter ref="A54:F66"/>
  <tableColumns count="6">
    <tableColumn id="1" name="Кнопка" dataDxfId="766"/>
    <tableColumn id="2" name="А" dataDxfId="76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50" name="Таблица2156912182124273033363942453691215182124273033363942454851369121518212427303336394245545760636669369121518215172431383145525966738087941011081151221291363101724313845525966738087941011081153101724313812212913614315015716417117818519219920621322451" displayName="Таблица215691218212427303336394245369121518212427303336394245485136912151821242730333639424554576063666936912151821517243138314552596673808794101108115122129136310172431384552596673808794101108115310172431381221291361431501571641711781851921992062132245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51" name="Таблица3167101319222528313437404346471013161922252831343740434649524710131619222528313437404346555861646770471013161922818253239324653606774818895102109116123130137411182532394653606774818895102109116411182532391231301371441511581651721791861932002072452" displayName="Таблица3167101319222528313437404346471013161922252831343740434649524710131619222528313437404346555861646770471013161922818253239324653606774818895102109116123130137411182532394653606774818895102109116411182532391231301371441511581651721791861932002072452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52" name="Таблица5919263340334754616875828996103110117124131138512192633404754616875828996103110117512192633401241311381451521591661731801871942012082152222292362432505121926334047546168758289961031101171245121926334014515215916617318018719420120821522222951219453" displayName="Таблица5919263340334754616875828996103110117124131138512192633404754616875828996103110117512192633401241311381451521591661731801871942012082152222292362432505121926334047546168758289961031101171245121926334014515215916617318018719420120821522222951219453" ref="A3:G11" totalsRowShown="0" headerRowDxfId="764" dataDxfId="763" tableBorderDxfId="762">
  <autoFilter ref="A3:G11"/>
  <tableColumns count="7">
    <tableColumn id="1" name="Бригада 1" dataDxfId="761"/>
    <tableColumn id="3" name="2"/>
    <tableColumn id="4" name="Замки" dataDxfId="760"/>
    <tableColumn id="5" name="А" dataDxfId="759"/>
    <tableColumn id="6" name="Б" dataDxfId="758"/>
    <tableColumn id="8" name="Г" dataDxfId="757"/>
    <tableColumn id="9" name="Д=А*Г" dataDxfId="756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3" name="Таблица5710202734413448556269768390971041111181251321396132027344148556269768390971041111186132027344112513213914615316016717418118819520220921622323023724425161320273441485562697683909710411111812561320273441146153160167174181188195202209216223230613454" displayName="Таблица5710202734413448556269768390971041111181251321396132027344148556269768390971041111186132027344112513213914615316016717418118819520220921622323023724425161320273441485562697683909710411111812561320273441146153160167174181188195202209216223230613454" ref="A13:G21" totalsRowShown="0" headerRowDxfId="755" dataDxfId="754" tableBorderDxfId="753">
  <autoFilter ref="A13:G21"/>
  <tableColumns count="7">
    <tableColumn id="1" name="Бригада 2" dataDxfId="752"/>
    <tableColumn id="3" name="2"/>
    <tableColumn id="4" name="Замки" dataDxfId="751"/>
    <tableColumn id="5" name="А" dataDxfId="750"/>
    <tableColumn id="6" name="Б" dataDxfId="749"/>
    <tableColumn id="8" name="Г" dataDxfId="748"/>
    <tableColumn id="9" name="Д=А*Г" dataDxfId="747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54" name="Таблица5741121283542354956637077849198105112119126133140714212835424956637077849198105112119714212835421261331401471541611681751821891962032102172242312382452527142128354249566370778491981051121191267142128354214715416116817518218919620321021722423171455" displayName="Таблица5741121283542354956637077849198105112119126133140714212835424956637077849198105112119714212835421261331401471541611681751821891962032102172242312382452527142128354249566370778491981051121191267142128354214715416116817518218919620321021722423171455" ref="A32:G40" totalsRowShown="0" headerRowDxfId="746" dataDxfId="745" tableBorderDxfId="744">
  <autoFilter ref="A32:G40"/>
  <tableColumns count="7">
    <tableColumn id="1" name="Бригада 3" dataDxfId="743"/>
    <tableColumn id="3" name="2"/>
    <tableColumn id="4" name="Замки" dataDxfId="742"/>
    <tableColumn id="5" name="А" dataDxfId="741"/>
    <tableColumn id="6" name="Б" dataDxfId="740"/>
    <tableColumn id="8" name="Г" dataDxfId="739"/>
    <tableColumn id="9" name="Д=А*Г" dataDxfId="738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55" name="Таблица5742152229364336505764717885929910611312012713414181522293643505764717885929910611312081522293643127134141148155162169176183190197204211218225232239246253815222936435057647178859299106113120127815222936431481551621691761831901972042112182252328456" displayName="Таблица5742152229364336505764717885929910611312012713414181522293643505764717885929910611312081522293643127134141148155162169176183190197204211218225232239246253815222936435057647178859299106113120127815222936431481551621691761831901972042112182252328456" ref="A43:G49" totalsRowShown="0" headerRowDxfId="737" dataDxfId="736" tableBorderDxfId="735">
  <autoFilter ref="A43:G49"/>
  <tableColumns count="7">
    <tableColumn id="1" name="Модуль" dataDxfId="734"/>
    <tableColumn id="3" name="2"/>
    <tableColumn id="4" name="Модуль2" dataDxfId="733"/>
    <tableColumn id="5" name="А" dataDxfId="732"/>
    <tableColumn id="6" name="Б" dataDxfId="731"/>
    <tableColumn id="8" name="Г" dataDxfId="730"/>
    <tableColumn id="9" name="Д=А*Г" dataDxfId="729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56" name="Таблица5710202734413448556269768390971041111181251321396132027344148556269768390971041111186132027344112513213914615316016717418118819520220921622323023724425161320273441485562697683909710411111812561320273441146153160167174181188195202209216223230613457" displayName="Таблица5710202734413448556269768390971041111181251321396132027344148556269768390971041111186132027344112513213914615316016717418118819520220921622323023724425161320273441485562697683909710411111812561320273441146153160167174181188195202209216223230613457" ref="A22:G30" totalsRowShown="0" headerRowDxfId="728" dataDxfId="727" tableBorderDxfId="726">
  <autoFilter ref="A22:G30"/>
  <tableColumns count="7">
    <tableColumn id="1" name="Бригада 2" dataDxfId="725"/>
    <tableColumn id="3" name="2"/>
    <tableColumn id="4" name="Замки" dataDxfId="724"/>
    <tableColumn id="5" name="А" dataDxfId="723"/>
    <tableColumn id="6" name="Б" dataDxfId="722"/>
    <tableColumn id="8" name="Г" dataDxfId="721"/>
    <tableColumn id="9" name="Д=А*Г" dataDxfId="720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41" name="Таблица1145811172023262932353841442581114172023262932353841444750258111417202326293235384144535659626568258111417203162330373044515865727986931001071141211281352916233037445158657279869310010711429162330371211281351421491561631701771841911982052122192442" displayName="Таблица1145811172023262932353841442581114172023262932353841444750258111417202326293235384144535659626568258111417203162330373044515865727986931001071141211281352916233037445158657279869310010711429162330371211281351421491561631701771841911982052122192442" ref="A54:F66" totalsRowShown="0" headerRowDxfId="719">
  <autoFilter ref="A54:F66"/>
  <tableColumns count="6">
    <tableColumn id="1" name="Кнопка" dataDxfId="718"/>
    <tableColumn id="2" name="А" dataDxfId="71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42" name="Таблица2156912182124273033363942453691215182124273033363942454851369121518212427303336394245545760636669369121518215172431383145525966738087941011081151221291363101724313845525966738087941011081153101724313812212913614315015716417117818519219920621322443" displayName="Таблица2156912182124273033363942453691215182124273033363942454851369121518212427303336394245545760636669369121518215172431383145525966738087941011081151221291363101724313845525966738087941011081153101724313812212913614315015716417117818519219920621322443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43" name="Таблица3167101319222528313437404346471013161922252831343740434649524710131619222528313437404346555861646770471013161922818253239324653606774818895102109116123130137411182532394653606774818895102109116411182532391231301371441511581651721791861932002072444" displayName="Таблица3167101319222528313437404346471013161922252831343740434649524710131619222528313437404346555861646770471013161922818253239324653606774818895102109116123130137411182532394653606774818895102109116411182532391231301371441511581651721791861932002072444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44" name="Таблица5919263340334754616875828996103110117124131138512192633404754616875828996103110117512192633401241311381451521591661731801871942012082152222292362432505121926334047546168758289961031101171245121926334014515215916617318018719420120821522222951219445" displayName="Таблица5919263340334754616875828996103110117124131138512192633404754616875828996103110117512192633401241311381451521591661731801871942012082152222292362432505121926334047546168758289961031101171245121926334014515215916617318018719420120821522222951219445" ref="A3:G11" totalsRowShown="0" headerRowDxfId="716" dataDxfId="715" tableBorderDxfId="714">
  <autoFilter ref="A3:G11"/>
  <tableColumns count="7">
    <tableColumn id="1" name="Бригада 1" dataDxfId="713"/>
    <tableColumn id="3" name="2"/>
    <tableColumn id="4" name="Замки" dataDxfId="712"/>
    <tableColumn id="5" name="А" dataDxfId="711"/>
    <tableColumn id="6" name="Б" dataDxfId="710"/>
    <tableColumn id="8" name="Г" dataDxfId="709"/>
    <tableColumn id="9" name="Д=А*Г" dataDxfId="708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45" name="Таблица5710202734413448556269768390971041111181251321396132027344148556269768390971041111186132027344112513213914615316016717418118819520220921622323023724425161320273441485562697683909710411111812561320273441146153160167174181188195202209216223230613446" displayName="Таблица5710202734413448556269768390971041111181251321396132027344148556269768390971041111186132027344112513213914615316016717418118819520220921622323023724425161320273441485562697683909710411111812561320273441146153160167174181188195202209216223230613446" ref="A13:G21" totalsRowShown="0" headerRowDxfId="707" dataDxfId="706" tableBorderDxfId="705">
  <autoFilter ref="A13:G21"/>
  <tableColumns count="7">
    <tableColumn id="1" name="Бригада 2" dataDxfId="704"/>
    <tableColumn id="3" name="2"/>
    <tableColumn id="4" name="Замки" dataDxfId="703"/>
    <tableColumn id="5" name="А" dataDxfId="702"/>
    <tableColumn id="6" name="Б" dataDxfId="701"/>
    <tableColumn id="8" name="Г" dataDxfId="700"/>
    <tableColumn id="9" name="Д=А*Г" dataDxfId="699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46" name="Таблица5741121283542354956637077849198105112119126133140714212835424956637077849198105112119714212835421261331401471541611681751821891962032102172242312382452527142128354249566370778491981051121191267142128354214715416116817518218919620321021722423171447" displayName="Таблица5741121283542354956637077849198105112119126133140714212835424956637077849198105112119714212835421261331401471541611681751821891962032102172242312382452527142128354249566370778491981051121191267142128354214715416116817518218919620321021722423171447" ref="A32:G40" totalsRowShown="0" headerRowDxfId="698" dataDxfId="697" tableBorderDxfId="696">
  <autoFilter ref="A32:G40"/>
  <tableColumns count="7">
    <tableColumn id="1" name="Бригада 3" dataDxfId="695"/>
    <tableColumn id="3" name="2"/>
    <tableColumn id="4" name="Замки" dataDxfId="694"/>
    <tableColumn id="5" name="А" dataDxfId="693"/>
    <tableColumn id="6" name="Б" dataDxfId="692"/>
    <tableColumn id="8" name="Г" dataDxfId="691"/>
    <tableColumn id="9" name="Д=А*Г" dataDxfId="690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47" name="Таблица5742152229364336505764717885929910611312012713414181522293643505764717885929910611312081522293643127134141148155162169176183190197204211218225232239246253815222936435057647178859299106113120127815222936431481551621691761831901972042112182252328448" displayName="Таблица5742152229364336505764717885929910611312012713414181522293643505764717885929910611312081522293643127134141148155162169176183190197204211218225232239246253815222936435057647178859299106113120127815222936431481551621691761831901972042112182252328448" ref="A43:G49" totalsRowShown="0" headerRowDxfId="689" dataDxfId="688" tableBorderDxfId="687">
  <autoFilter ref="A43:G49"/>
  <tableColumns count="7">
    <tableColumn id="1" name="Модуль" dataDxfId="686"/>
    <tableColumn id="3" name="2"/>
    <tableColumn id="4" name="Модуль2" dataDxfId="685"/>
    <tableColumn id="5" name="А" dataDxfId="684"/>
    <tableColumn id="6" name="Б" dataDxfId="683"/>
    <tableColumn id="8" name="Г" dataDxfId="682"/>
    <tableColumn id="9" name="Д=А*Г" dataDxfId="681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48" name="Таблица5710202734413448556269768390971041111181251321396132027344148556269768390971041111186132027344112513213914615316016717418118819520220921622323023724425161320273441485562697683909710411111812561320273441146153160167174181188195202209216223230613449" displayName="Таблица5710202734413448556269768390971041111181251321396132027344148556269768390971041111186132027344112513213914615316016717418118819520220921622323023724425161320273441485562697683909710411111812561320273441146153160167174181188195202209216223230613449" ref="A22:G30" totalsRowShown="0" headerRowDxfId="680" dataDxfId="679" tableBorderDxfId="678">
  <autoFilter ref="A22:G30"/>
  <tableColumns count="7">
    <tableColumn id="1" name="Бригада 2" dataDxfId="677"/>
    <tableColumn id="3" name="2"/>
    <tableColumn id="4" name="Замки" dataDxfId="676"/>
    <tableColumn id="5" name="А" dataDxfId="675"/>
    <tableColumn id="6" name="Б" dataDxfId="674"/>
    <tableColumn id="8" name="Г" dataDxfId="673"/>
    <tableColumn id="9" name="Д=А*Г" dataDxfId="67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33" name="Таблица1145811172023262932353841442581114172023262932353841444750258111417202326293235384144535659626568258111417203162330373044515865727986931001071141211281352916233037445158657279869310010711429162330371211281351421491561631701771841911982052122192434" displayName="Таблица1145811172023262932353841442581114172023262932353841444750258111417202326293235384144535659626568258111417203162330373044515865727986931001071141211281352916233037445158657279869310010711429162330371211281351421491561631701771841911982052122192434" ref="A54:F66" totalsRowShown="0" headerRowDxfId="671">
  <autoFilter ref="A54:F66"/>
  <tableColumns count="6">
    <tableColumn id="1" name="Кнопка" dataDxfId="670"/>
    <tableColumn id="2" name="А" dataDxfId="66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34" name="Таблица2156912182124273033363942453691215182124273033363942454851369121518212427303336394245545760636669369121518215172431383145525966738087941011081151221291363101724313845525966738087941011081153101724313812212913614315015716417117818519219920621322435" displayName="Таблица2156912182124273033363942453691215182124273033363942454851369121518212427303336394245545760636669369121518215172431383145525966738087941011081151221291363101724313845525966738087941011081153101724313812212913614315015716417117818519219920621322435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35" name="Таблица3167101319222528313437404346471013161922252831343740434649524710131619222528313437404346555861646770471013161922818253239324653606774818895102109116123130137411182532394653606774818895102109116411182532391231301371441511581651721791861932002072436" displayName="Таблица3167101319222528313437404346471013161922252831343740434649524710131619222528313437404346555861646770471013161922818253239324653606774818895102109116123130137411182532394653606774818895102109116411182532391231301371441511581651721791861932002072436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36" name="Таблица5919263340334754616875828996103110117124131138512192633404754616875828996103110117512192633401241311381451521591661731801871942012082152222292362432505121926334047546168758289961031101171245121926334014515215916617318018719420120821522222951219437" displayName="Таблица5919263340334754616875828996103110117124131138512192633404754616875828996103110117512192633401241311381451521591661731801871942012082152222292362432505121926334047546168758289961031101171245121926334014515215916617318018719420120821522222951219437" ref="A3:G11" totalsRowShown="0" headerRowDxfId="668" dataDxfId="667" tableBorderDxfId="666">
  <autoFilter ref="A3:G11"/>
  <tableColumns count="7">
    <tableColumn id="1" name="Бригада 1" dataDxfId="665"/>
    <tableColumn id="3" name="2"/>
    <tableColumn id="4" name="Замки" dataDxfId="664"/>
    <tableColumn id="5" name="А" dataDxfId="663"/>
    <tableColumn id="6" name="Б" dataDxfId="662"/>
    <tableColumn id="8" name="Г" dataDxfId="661"/>
    <tableColumn id="9" name="Д=А*Г" dataDxfId="660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37" name="Таблица5710202734413448556269768390971041111181251321396132027344148556269768390971041111186132027344112513213914615316016717418118819520220921622323023724425161320273441485562697683909710411111812561320273441146153160167174181188195202209216223230613438" displayName="Таблица5710202734413448556269768390971041111181251321396132027344148556269768390971041111186132027344112513213914615316016717418118819520220921622323023724425161320273441485562697683909710411111812561320273441146153160167174181188195202209216223230613438" ref="A13:G21" totalsRowShown="0" headerRowDxfId="659" dataDxfId="658" tableBorderDxfId="657">
  <autoFilter ref="A13:G21"/>
  <tableColumns count="7">
    <tableColumn id="1" name="Бригада 2" dataDxfId="656"/>
    <tableColumn id="3" name="2"/>
    <tableColumn id="4" name="Замки" dataDxfId="655"/>
    <tableColumn id="5" name="А" dataDxfId="654"/>
    <tableColumn id="6" name="Б" dataDxfId="653"/>
    <tableColumn id="8" name="Г" dataDxfId="652"/>
    <tableColumn id="9" name="Д=А*Г" dataDxfId="651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38" name="Таблица5741121283542354956637077849198105112119126133140714212835424956637077849198105112119714212835421261331401471541611681751821891962032102172242312382452527142128354249566370778491981051121191267142128354214715416116817518218919620321021722423171439" displayName="Таблица5741121283542354956637077849198105112119126133140714212835424956637077849198105112119714212835421261331401471541611681751821891962032102172242312382452527142128354249566370778491981051121191267142128354214715416116817518218919620321021722423171439" ref="A32:G40" totalsRowShown="0" headerRowDxfId="650" dataDxfId="649" tableBorderDxfId="648">
  <autoFilter ref="A32:G40"/>
  <tableColumns count="7">
    <tableColumn id="1" name="Бригада 3" dataDxfId="647"/>
    <tableColumn id="3" name="2"/>
    <tableColumn id="4" name="Замки" dataDxfId="646"/>
    <tableColumn id="5" name="А" dataDxfId="645"/>
    <tableColumn id="6" name="Б" dataDxfId="644"/>
    <tableColumn id="8" name="Г" dataDxfId="643"/>
    <tableColumn id="9" name="Д=А*Г" dataDxfId="64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39" name="Таблица5742152229364336505764717885929910611312012713414181522293643505764717885929910611312081522293643127134141148155162169176183190197204211218225232239246253815222936435057647178859299106113120127815222936431481551621691761831901972042112182252328440" displayName="Таблица5742152229364336505764717885929910611312012713414181522293643505764717885929910611312081522293643127134141148155162169176183190197204211218225232239246253815222936435057647178859299106113120127815222936431481551621691761831901972042112182252328440" ref="A43:G49" totalsRowShown="0" headerRowDxfId="641" dataDxfId="640" tableBorderDxfId="639">
  <autoFilter ref="A43:G49"/>
  <tableColumns count="7">
    <tableColumn id="1" name="Модуль" dataDxfId="638"/>
    <tableColumn id="3" name="2"/>
    <tableColumn id="4" name="Модуль2" dataDxfId="637"/>
    <tableColumn id="5" name="А" dataDxfId="636"/>
    <tableColumn id="6" name="Б" dataDxfId="635"/>
    <tableColumn id="8" name="Г" dataDxfId="634"/>
    <tableColumn id="9" name="Д=А*Г" dataDxfId="633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40" name="Таблица5710202734413448556269768390971041111181251321396132027344148556269768390971041111186132027344112513213914615316016717418118819520220921622323023724425161320273441485562697683909710411111812561320273441146153160167174181188195202209216223230613441" displayName="Таблица5710202734413448556269768390971041111181251321396132027344148556269768390971041111186132027344112513213914615316016717418118819520220921622323023724425161320273441485562697683909710411111812561320273441146153160167174181188195202209216223230613441" ref="A22:G30" totalsRowShown="0" headerRowDxfId="632" dataDxfId="631" tableBorderDxfId="630">
  <autoFilter ref="A22:G30"/>
  <tableColumns count="7">
    <tableColumn id="1" name="Бригада 2" dataDxfId="629"/>
    <tableColumn id="3" name="2"/>
    <tableColumn id="4" name="Замки" dataDxfId="628"/>
    <tableColumn id="5" name="А" dataDxfId="627"/>
    <tableColumn id="6" name="Б" dataDxfId="626"/>
    <tableColumn id="8" name="Г" dataDxfId="625"/>
    <tableColumn id="9" name="Д=А*Г" dataDxfId="62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Таблица1145811172023262932353841442581114172023262932353841444750258111417202326293235384144535659626568258111417203162330373044515865727986931001071141211281352916233037445158657279869310010711429162330371211281351421491561631701771841911982052122192426" displayName="Таблица1145811172023262932353841442581114172023262932353841444750258111417202326293235384144535659626568258111417203162330373044515865727986931001071141211281352916233037445158657279869310010711429162330371211281351421491561631701771841911982052122192426" ref="A54:F66" totalsRowShown="0" headerRowDxfId="623">
  <autoFilter ref="A54:F66"/>
  <tableColumns count="6">
    <tableColumn id="1" name="Кнопка" dataDxfId="622"/>
    <tableColumn id="2" name="А" dataDxfId="62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Таблица2156912182124273033363942453691215182124273033363942454851369121518212427303336394245545760636669369121518215172431383145525966738087941011081151221291363101724313845525966738087941011081153101724313812212913614315015716417117818519219920621322427" displayName="Таблица2156912182124273033363942453691215182124273033363942454851369121518212427303336394245545760636669369121518215172431383145525966738087941011081151221291363101724313845525966738087941011081153101724313812212913614315015716417117818519219920621322427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Таблица3167101319222528313437404346471013161922252831343740434649524710131619222528313437404346555861646770471013161922818253239324653606774818895102109116123130137411182532394653606774818895102109116411182532391231301371441511581651721791861932002072428" displayName="Таблица3167101319222528313437404346471013161922252831343740434649524710131619222528313437404346555861646770471013161922818253239324653606774818895102109116123130137411182532394653606774818895102109116411182532391231301371441511581651721791861932002072428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Таблица5919263340334754616875828996103110117124131138512192633404754616875828996103110117512192633401241311381451521591661731801871942012082152222292362432505121926334047546168758289961031101171245121926334014515215916617318018719420120821522222951219429" displayName="Таблица5919263340334754616875828996103110117124131138512192633404754616875828996103110117512192633401241311381451521591661731801871942012082152222292362432505121926334047546168758289961031101171245121926334014515215916617318018719420120821522222951219429" ref="A3:G11" totalsRowShown="0" headerRowDxfId="620" dataDxfId="619" tableBorderDxfId="618">
  <autoFilter ref="A3:G11"/>
  <tableColumns count="7">
    <tableColumn id="1" name="Бригада 1" dataDxfId="617"/>
    <tableColumn id="3" name="2"/>
    <tableColumn id="4" name="Замки" dataDxfId="616"/>
    <tableColumn id="5" name="А" dataDxfId="615"/>
    <tableColumn id="6" name="Б" dataDxfId="614"/>
    <tableColumn id="8" name="Г" dataDxfId="613"/>
    <tableColumn id="9" name="Д=А*Г" dataDxfId="612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Таблица5710202734413448556269768390971041111181251321396132027344148556269768390971041111186132027344112513213914615316016717418118819520220921622323023724425161320273441485562697683909710411111812561320273441146153160167174181188195202209216223230613430" displayName="Таблица5710202734413448556269768390971041111181251321396132027344148556269768390971041111186132027344112513213914615316016717418118819520220921622323023724425161320273441485562697683909710411111812561320273441146153160167174181188195202209216223230613430" ref="A13:G21" totalsRowShown="0" headerRowDxfId="611" dataDxfId="610" tableBorderDxfId="609">
  <autoFilter ref="A13:G21"/>
  <tableColumns count="7">
    <tableColumn id="1" name="Бригада 2" dataDxfId="608"/>
    <tableColumn id="3" name="2"/>
    <tableColumn id="4" name="Замки" dataDxfId="607"/>
    <tableColumn id="5" name="А" dataDxfId="606"/>
    <tableColumn id="6" name="Б" dataDxfId="605"/>
    <tableColumn id="8" name="Г" dataDxfId="604"/>
    <tableColumn id="9" name="Д=А*Г" dataDxfId="603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Таблица5741121283542354956637077849198105112119126133140714212835424956637077849198105112119714212835421261331401471541611681751821891962032102172242312382452527142128354249566370778491981051121191267142128354214715416116817518218919620321021722423171431" displayName="Таблица5741121283542354956637077849198105112119126133140714212835424956637077849198105112119714212835421261331401471541611681751821891962032102172242312382452527142128354249566370778491981051121191267142128354214715416116817518218919620321021722423171431" ref="A32:G40" totalsRowShown="0" headerRowDxfId="602" dataDxfId="601" tableBorderDxfId="600">
  <autoFilter ref="A32:G40"/>
  <tableColumns count="7">
    <tableColumn id="1" name="Бригада 3" dataDxfId="599"/>
    <tableColumn id="3" name="2"/>
    <tableColumn id="4" name="Замки" dataDxfId="598"/>
    <tableColumn id="5" name="А" dataDxfId="597"/>
    <tableColumn id="6" name="Б" dataDxfId="596"/>
    <tableColumn id="8" name="Г" dataDxfId="595"/>
    <tableColumn id="9" name="Д=А*Г" dataDxfId="594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Таблица5742152229364336505764717885929910611312012713414181522293643505764717885929910611312081522293643127134141148155162169176183190197204211218225232239246253815222936435057647178859299106113120127815222936431481551621691761831901972042112182252328432" displayName="Таблица5742152229364336505764717885929910611312012713414181522293643505764717885929910611312081522293643127134141148155162169176183190197204211218225232239246253815222936435057647178859299106113120127815222936431481551621691761831901972042112182252328432" ref="A43:G49" totalsRowShown="0" headerRowDxfId="593" dataDxfId="592" tableBorderDxfId="591">
  <autoFilter ref="A43:G49"/>
  <tableColumns count="7">
    <tableColumn id="1" name="Модуль" dataDxfId="590"/>
    <tableColumn id="3" name="2"/>
    <tableColumn id="4" name="Модуль2" dataDxfId="589"/>
    <tableColumn id="5" name="А" dataDxfId="588"/>
    <tableColumn id="6" name="Б" dataDxfId="587"/>
    <tableColumn id="8" name="Г" dataDxfId="586"/>
    <tableColumn id="9" name="Д=А*Г" dataDxfId="585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Таблица5710202734413448556269768390971041111181251321396132027344148556269768390971041111186132027344112513213914615316016717418118819520220921622323023724425161320273441485562697683909710411111812561320273441146153160167174181188195202209216223230613433" displayName="Таблица5710202734413448556269768390971041111181251321396132027344148556269768390971041111186132027344112513213914615316016717418118819520220921622323023724425161320273441485562697683909710411111812561320273441146153160167174181188195202209216223230613433" ref="A22:G30" totalsRowShown="0" headerRowDxfId="584" dataDxfId="583" tableBorderDxfId="582">
  <autoFilter ref="A22:G30"/>
  <tableColumns count="7">
    <tableColumn id="1" name="Бригада 2" dataDxfId="581"/>
    <tableColumn id="3" name="2"/>
    <tableColumn id="4" name="Замки" dataDxfId="580"/>
    <tableColumn id="5" name="А" dataDxfId="579"/>
    <tableColumn id="6" name="Б" dataDxfId="578"/>
    <tableColumn id="8" name="Г" dataDxfId="577"/>
    <tableColumn id="9" name="Д=А*Г" dataDxfId="576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17" name="Таблица1145811172023262932353841442581114172023262932353841444750258111417202326293235384144535659626568258111417203162330373044515865727986931001071141211281352916233037445158657279869310010711429162330371211281351421491561631701771841911982052122192418" displayName="Таблица1145811172023262932353841442581114172023262932353841444750258111417202326293235384144535659626568258111417203162330373044515865727986931001071141211281352916233037445158657279869310010711429162330371211281351421491561631701771841911982052122192418" ref="A54:F66" totalsRowShown="0" headerRowDxfId="575">
  <autoFilter ref="A54:F66"/>
  <tableColumns count="6">
    <tableColumn id="1" name="Кнопка" dataDxfId="574"/>
    <tableColumn id="2" name="А" dataDxfId="57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18" name="Таблица2156912182124273033363942453691215182124273033363942454851369121518212427303336394245545760636669369121518215172431383145525966738087941011081151221291363101724313845525966738087941011081153101724313812212913614315015716417117818519219920621322419" displayName="Таблица215691218212427303336394245369121518212427303336394245485136912151821242730333639424554576063666936912151821517243138314552596673808794101108115122129136310172431384552596673808794101108115310172431381221291361431501571641711781851921992062132241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19" name="Таблица3167101319222528313437404346471013161922252831343740434649524710131619222528313437404346555861646770471013161922818253239324653606774818895102109116123130137411182532394653606774818895102109116411182532391231301371441511581651721791861932002072420" displayName="Таблица3167101319222528313437404346471013161922252831343740434649524710131619222528313437404346555861646770471013161922818253239324653606774818895102109116123130137411182532394653606774818895102109116411182532391231301371441511581651721791861932002072420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20" name="Таблица5919263340334754616875828996103110117124131138512192633404754616875828996103110117512192633401241311381451521591661731801871942012082152222292362432505121926334047546168758289961031101171245121926334014515215916617318018719420120821522222951219421" displayName="Таблица5919263340334754616875828996103110117124131138512192633404754616875828996103110117512192633401241311381451521591661731801871942012082152222292362432505121926334047546168758289961031101171245121926334014515215916617318018719420120821522222951219421" ref="A3:G11" totalsRowShown="0" headerRowDxfId="572" dataDxfId="571" tableBorderDxfId="570">
  <autoFilter ref="A3:G11"/>
  <tableColumns count="7">
    <tableColumn id="1" name="Бригада 1" dataDxfId="569"/>
    <tableColumn id="3" name="2"/>
    <tableColumn id="4" name="Замки" dataDxfId="568"/>
    <tableColumn id="5" name="А" dataDxfId="567"/>
    <tableColumn id="6" name="Б" dataDxfId="566"/>
    <tableColumn id="8" name="Г" dataDxfId="565"/>
    <tableColumn id="9" name="Д=А*Г" dataDxfId="564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21" name="Таблица5710202734413448556269768390971041111181251321396132027344148556269768390971041111186132027344112513213914615316016717418118819520220921622323023724425161320273441485562697683909710411111812561320273441146153160167174181188195202209216223230613422" displayName="Таблица5710202734413448556269768390971041111181251321396132027344148556269768390971041111186132027344112513213914615316016717418118819520220921622323023724425161320273441485562697683909710411111812561320273441146153160167174181188195202209216223230613422" ref="A13:G21" totalsRowShown="0" headerRowDxfId="563" dataDxfId="562" tableBorderDxfId="561">
  <autoFilter ref="A13:G21"/>
  <tableColumns count="7">
    <tableColumn id="1" name="Бригада 2" dataDxfId="560"/>
    <tableColumn id="3" name="2"/>
    <tableColumn id="4" name="Замки" dataDxfId="559"/>
    <tableColumn id="5" name="А" dataDxfId="558"/>
    <tableColumn id="6" name="Б" dataDxfId="557"/>
    <tableColumn id="8" name="Г" dataDxfId="556"/>
    <tableColumn id="9" name="Д=А*Г" dataDxfId="555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22" name="Таблица5741121283542354956637077849198105112119126133140714212835424956637077849198105112119714212835421261331401471541611681751821891962032102172242312382452527142128354249566370778491981051121191267142128354214715416116817518218919620321021722423171423" displayName="Таблица5741121283542354956637077849198105112119126133140714212835424956637077849198105112119714212835421261331401471541611681751821891962032102172242312382452527142128354249566370778491981051121191267142128354214715416116817518218919620321021722423171423" ref="A32:G40" totalsRowShown="0" headerRowDxfId="554" dataDxfId="553" tableBorderDxfId="552">
  <autoFilter ref="A32:G40"/>
  <tableColumns count="7">
    <tableColumn id="1" name="Бригада 3" dataDxfId="551"/>
    <tableColumn id="3" name="2"/>
    <tableColumn id="4" name="Замки" dataDxfId="550"/>
    <tableColumn id="5" name="А" dataDxfId="549"/>
    <tableColumn id="6" name="Б" dataDxfId="548"/>
    <tableColumn id="8" name="Г" dataDxfId="547"/>
    <tableColumn id="9" name="Д=А*Г" dataDxfId="546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23" name="Таблица5742152229364336505764717885929910611312012713414181522293643505764717885929910611312081522293643127134141148155162169176183190197204211218225232239246253815222936435057647178859299106113120127815222936431481551621691761831901972042112182252328424" displayName="Таблица5742152229364336505764717885929910611312012713414181522293643505764717885929910611312081522293643127134141148155162169176183190197204211218225232239246253815222936435057647178859299106113120127815222936431481551621691761831901972042112182252328424" ref="A43:G49" totalsRowShown="0" headerRowDxfId="545" dataDxfId="544" tableBorderDxfId="543">
  <autoFilter ref="A43:G49"/>
  <tableColumns count="7">
    <tableColumn id="1" name="Модуль" dataDxfId="542"/>
    <tableColumn id="3" name="2"/>
    <tableColumn id="4" name="Модуль2" dataDxfId="541"/>
    <tableColumn id="5" name="А" dataDxfId="540"/>
    <tableColumn id="6" name="Б" dataDxfId="539"/>
    <tableColumn id="8" name="Г" dataDxfId="538"/>
    <tableColumn id="9" name="Д=А*Г" dataDxfId="537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24" name="Таблица5710202734413448556269768390971041111181251321396132027344148556269768390971041111186132027344112513213914615316016717418118819520220921622323023724425161320273441485562697683909710411111812561320273441146153160167174181188195202209216223230613425" displayName="Таблица5710202734413448556269768390971041111181251321396132027344148556269768390971041111186132027344112513213914615316016717418118819520220921622323023724425161320273441485562697683909710411111812561320273441146153160167174181188195202209216223230613425" ref="A22:G30" totalsRowShown="0" headerRowDxfId="536" dataDxfId="535" tableBorderDxfId="534">
  <autoFilter ref="A22:G30"/>
  <tableColumns count="7">
    <tableColumn id="1" name="Бригада 2" dataDxfId="533"/>
    <tableColumn id="3" name="2"/>
    <tableColumn id="4" name="Замки" dataDxfId="532"/>
    <tableColumn id="5" name="А" dataDxfId="531"/>
    <tableColumn id="6" name="Б" dataDxfId="530"/>
    <tableColumn id="8" name="Г" dataDxfId="529"/>
    <tableColumn id="9" name="Д=А*Г" dataDxfId="528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9" name="Таблица1145811172023262932353841442581114172023262932353841444750258111417202326293235384144535659626568258111417203162330373044515865727986931001071141211281352916233037445158657279869310010711429162330371211281351421491561631701771841911982052122192410" displayName="Таблица1145811172023262932353841442581114172023262932353841444750258111417202326293235384144535659626568258111417203162330373044515865727986931001071141211281352916233037445158657279869310010711429162330371211281351421491561631701771841911982052122192410" ref="A54:F66" totalsRowShown="0" headerRowDxfId="527">
  <autoFilter ref="A54:F66"/>
  <tableColumns count="6">
    <tableColumn id="1" name="Кнопка" dataDxfId="526"/>
    <tableColumn id="2" name="А" dataDxfId="52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10" name="Таблица2156912182124273033363942453691215182124273033363942454851369121518212427303336394245545760636669369121518215172431383145525966738087941011081151221291363101724313845525966738087941011081153101724313812212913614315015716417117818519219920621322411" displayName="Таблица215691218212427303336394245369121518212427303336394245485136912151821242730333639424554576063666936912151821517243138314552596673808794101108115122129136310172431384552596673808794101108115310172431381221291361431501571641711781851921992062132241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11" name="Таблица3167101319222528313437404346471013161922252831343740434649524710131619222528313437404346555861646770471013161922818253239324653606774818895102109116123130137411182532394653606774818895102109116411182532391231301371441511581651721791861932002072412" displayName="Таблица3167101319222528313437404346471013161922252831343740434649524710131619222528313437404346555861646770471013161922818253239324653606774818895102109116123130137411182532394653606774818895102109116411182532391231301371441511581651721791861932002072412" ref="A86:D93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12" name="Таблица5919263340334754616875828996103110117124131138512192633404754616875828996103110117512192633401241311381451521591661731801871942012082152222292362432505121926334047546168758289961031101171245121926334014515215916617318018719420120821522222951219413" displayName="Таблица5919263340334754616875828996103110117124131138512192633404754616875828996103110117512192633401241311381451521591661731801871942012082152222292362432505121926334047546168758289961031101171245121926334014515215916617318018719420120821522222951219413" ref="A3:G11" totalsRowShown="0" headerRowDxfId="524" dataDxfId="523" tableBorderDxfId="522">
  <autoFilter ref="A3:G11"/>
  <tableColumns count="7">
    <tableColumn id="1" name="Бригада 1" dataDxfId="521"/>
    <tableColumn id="3" name="2"/>
    <tableColumn id="4" name="Замки" dataDxfId="520"/>
    <tableColumn id="5" name="А" dataDxfId="519"/>
    <tableColumn id="6" name="Б" dataDxfId="518"/>
    <tableColumn id="8" name="Г" dataDxfId="517"/>
    <tableColumn id="9" name="Д=А*Г" dataDxfId="516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13" name="Таблица5710202734413448556269768390971041111181251321396132027344148556269768390971041111186132027344112513213914615316016717418118819520220921622323023724425161320273441485562697683909710411111812561320273441146153160167174181188195202209216223230613414" displayName="Таблица5710202734413448556269768390971041111181251321396132027344148556269768390971041111186132027344112513213914615316016717418118819520220921622323023724425161320273441485562697683909710411111812561320273441146153160167174181188195202209216223230613414" ref="A13:G21" totalsRowShown="0" headerRowDxfId="515" dataDxfId="514" tableBorderDxfId="513">
  <autoFilter ref="A13:G21"/>
  <tableColumns count="7">
    <tableColumn id="1" name="Бригада 2" dataDxfId="512"/>
    <tableColumn id="3" name="2"/>
    <tableColumn id="4" name="Замки" dataDxfId="511"/>
    <tableColumn id="5" name="А" dataDxfId="510"/>
    <tableColumn id="6" name="Б" dataDxfId="509"/>
    <tableColumn id="8" name="Г" dataDxfId="508"/>
    <tableColumn id="9" name="Д=А*Г" dataDxfId="507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14" name="Таблица5741121283542354956637077849198105112119126133140714212835424956637077849198105112119714212835421261331401471541611681751821891962032102172242312382452527142128354249566370778491981051121191267142128354214715416116817518218919620321021722423171415" displayName="Таблица5741121283542354956637077849198105112119126133140714212835424956637077849198105112119714212835421261331401471541611681751821891962032102172242312382452527142128354249566370778491981051121191267142128354214715416116817518218919620321021722423171415" ref="A32:G40" totalsRowShown="0" headerRowDxfId="506" dataDxfId="505" tableBorderDxfId="504">
  <autoFilter ref="A32:G40"/>
  <tableColumns count="7">
    <tableColumn id="1" name="Бригада 3" dataDxfId="503"/>
    <tableColumn id="3" name="2"/>
    <tableColumn id="4" name="Замки" dataDxfId="502"/>
    <tableColumn id="5" name="А" dataDxfId="501"/>
    <tableColumn id="6" name="Б" dataDxfId="500"/>
    <tableColumn id="8" name="Г" dataDxfId="499"/>
    <tableColumn id="9" name="Д=А*Г" dataDxfId="498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15" name="Таблица5742152229364336505764717885929910611312012713414181522293643505764717885929910611312081522293643127134141148155162169176183190197204211218225232239246253815222936435057647178859299106113120127815222936431481551621691761831901972042112182252328416" displayName="Таблица5742152229364336505764717885929910611312012713414181522293643505764717885929910611312081522293643127134141148155162169176183190197204211218225232239246253815222936435057647178859299106113120127815222936431481551621691761831901972042112182252328416" ref="A43:G49" totalsRowShown="0" headerRowDxfId="497" dataDxfId="496" tableBorderDxfId="495">
  <autoFilter ref="A43:G49"/>
  <tableColumns count="7">
    <tableColumn id="1" name="Модуль" dataDxfId="494"/>
    <tableColumn id="3" name="2"/>
    <tableColumn id="4" name="Модуль2" dataDxfId="493"/>
    <tableColumn id="5" name="А" dataDxfId="492"/>
    <tableColumn id="6" name="Б" dataDxfId="491"/>
    <tableColumn id="8" name="Г" dataDxfId="490"/>
    <tableColumn id="9" name="Д=А*Г" dataDxfId="489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16" name="Таблица5710202734413448556269768390971041111181251321396132027344148556269768390971041111186132027344112513213914615316016717418118819520220921622323023724425161320273441485562697683909710411111812561320273441146153160167174181188195202209216223230613417" displayName="Таблица5710202734413448556269768390971041111181251321396132027344148556269768390971041111186132027344112513213914615316016717418118819520220921622323023724425161320273441485562697683909710411111812561320273441146153160167174181188195202209216223230613417" ref="A22:G30" totalsRowShown="0" headerRowDxfId="488" dataDxfId="487" tableBorderDxfId="486">
  <autoFilter ref="A22:G30"/>
  <tableColumns count="7">
    <tableColumn id="1" name="Бригада 2" dataDxfId="485"/>
    <tableColumn id="3" name="2"/>
    <tableColumn id="4" name="Замки" dataDxfId="484"/>
    <tableColumn id="5" name="А" dataDxfId="483"/>
    <tableColumn id="6" name="Б" dataDxfId="482"/>
    <tableColumn id="8" name="Г" dataDxfId="481"/>
    <tableColumn id="9" name="Д=А*Г" dataDxfId="480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1" name="Таблица1145811172023262932353841442581114172023262932353841444750258111417202326293235384144535659626568258111417203162330373044515865727986931001071141211281352916233037445158657279869310010711429162330371211281351421491561631701771841911982052122192403" displayName="Таблица1145811172023262932353841442581114172023262932353841444750258111417202326293235384144535659626568258111417203162330373044515865727986931001071141211281352916233037445158657279869310010711429162330371211281351421491561631701771841911982052122192403" ref="A54:F66" totalsRowShown="0" headerRowDxfId="479">
  <autoFilter ref="A54:F66"/>
  <tableColumns count="6">
    <tableColumn id="1" name="Кнопка" dataDxfId="478"/>
    <tableColumn id="2" name="А" dataDxfId="47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2" name="Таблица2156912182124273033363942453691215182124273033363942454851369121518212427303336394245545760636669369121518215172431383145525966738087941011081151221291363101724313845525966738087941011081153101724313812212913614315015716417117818519219920621322404" displayName="Таблица2156912182124273033363942453691215182124273033363942454851369121518212427303336394245545760636669369121518215172431383145525966738087941011081151221291363101724313845525966738087941011081153101724313812212913614315015716417117818519219920621322404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3" name="Таблица3167101319222528313437404346471013161922252831343740434649524710131619222528313437404346555861646770471013161922818253239324653606774818895102109116123130137411182532394653606774818895102109116411182532391231301371441511581651721791861932002072405" displayName="Таблица3167101319222528313437404346471013161922252831343740434649524710131619222528313437404346555861646770471013161922818253239324653606774818895102109116123130137411182532394653606774818895102109116411182532391231301371441511581651721791861932002072405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4" name="Таблица5919263340334754616875828996103110117124131138512192633404754616875828996103110117512192633401241311381451521591661731801871942012082152222292362432505121926334047546168758289961031101171245121926334014515215916617318018719420120821522222951219406" displayName="Таблица5919263340334754616875828996103110117124131138512192633404754616875828996103110117512192633401241311381451521591661731801871942012082152222292362432505121926334047546168758289961031101171245121926334014515215916617318018719420120821522222951219406" ref="A3:G11" totalsRowShown="0" headerRowDxfId="476" dataDxfId="475" tableBorderDxfId="474">
  <autoFilter ref="A3:G11"/>
  <tableColumns count="7">
    <tableColumn id="1" name="Бригада 1" dataDxfId="473"/>
    <tableColumn id="3" name="2"/>
    <tableColumn id="4" name="Замки" dataDxfId="472"/>
    <tableColumn id="5" name="А" dataDxfId="471"/>
    <tableColumn id="6" name="Б" dataDxfId="470"/>
    <tableColumn id="8" name="Г" dataDxfId="469"/>
    <tableColumn id="9" name="Д=А*Г" dataDxfId="468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5" name="Таблица5710202734413448556269768390971041111181251321396132027344148556269768390971041111186132027344112513213914615316016717418118819520220921622323023724425161320273441485562697683909710411111812561320273441146153160167174181188195202209216223230613407" displayName="Таблица5710202734413448556269768390971041111181251321396132027344148556269768390971041111186132027344112513213914615316016717418118819520220921622323023724425161320273441485562697683909710411111812561320273441146153160167174181188195202209216223230613407" ref="A13:G21" totalsRowShown="0" headerRowDxfId="467" dataDxfId="466" tableBorderDxfId="465">
  <autoFilter ref="A13:G21"/>
  <tableColumns count="7">
    <tableColumn id="1" name="Бригада 2" dataDxfId="464"/>
    <tableColumn id="3" name="2"/>
    <tableColumn id="4" name="Замки" dataDxfId="463"/>
    <tableColumn id="5" name="А" dataDxfId="462"/>
    <tableColumn id="6" name="Б" dataDxfId="461"/>
    <tableColumn id="8" name="Г" dataDxfId="460"/>
    <tableColumn id="9" name="Д=А*Г" dataDxfId="459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6" name="Таблица5741121283542354956637077849198105112119126133140714212835424956637077849198105112119714212835421261331401471541611681751821891962032102172242312382452527142128354249566370778491981051121191267142128354214715416116817518218919620321021722423171408" displayName="Таблица5741121283542354956637077849198105112119126133140714212835424956637077849198105112119714212835421261331401471541611681751821891962032102172242312382452527142128354249566370778491981051121191267142128354214715416116817518218919620321021722423171408" ref="A32:G40" totalsRowShown="0" headerRowDxfId="458" dataDxfId="457" tableBorderDxfId="456">
  <autoFilter ref="A32:G40"/>
  <tableColumns count="7">
    <tableColumn id="1" name="Бригада 3" dataDxfId="455"/>
    <tableColumn id="3" name="2"/>
    <tableColumn id="4" name="Замки" dataDxfId="454"/>
    <tableColumn id="5" name="А" dataDxfId="453"/>
    <tableColumn id="6" name="Б" dataDxfId="452"/>
    <tableColumn id="8" name="Г" dataDxfId="451"/>
    <tableColumn id="9" name="Д=А*Г" dataDxfId="450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id="7" name="Таблица5742152229364336505764717885929910611312012713414181522293643505764717885929910611312081522293643127134141148155162169176183190197204211218225232239246253815222936435057647178859299106113120127815222936431481551621691761831901972042112182252328409" displayName="Таблица5742152229364336505764717885929910611312012713414181522293643505764717885929910611312081522293643127134141148155162169176183190197204211218225232239246253815222936435057647178859299106113120127815222936431481551621691761831901972042112182252328409" ref="A43:G49" totalsRowShown="0" headerRowDxfId="449" dataDxfId="448" tableBorderDxfId="447">
  <autoFilter ref="A43:G49"/>
  <tableColumns count="7">
    <tableColumn id="1" name="Модуль" dataDxfId="446"/>
    <tableColumn id="3" name="2"/>
    <tableColumn id="4" name="Модуль2" dataDxfId="445"/>
    <tableColumn id="5" name="А" dataDxfId="444"/>
    <tableColumn id="6" name="Б" dataDxfId="443"/>
    <tableColumn id="8" name="Г" dataDxfId="442"/>
    <tableColumn id="9" name="Д=А*Г" dataDxfId="441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id="8" name="Таблица5710202734413448556269768390971041111181251321396132027344148556269768390971041111186132027344112513213914615316016717418118819520220921622323023724425161320273441485562697683909710411111812561320273441146153160167174181188195202209216223230613410" displayName="Таблица5710202734413448556269768390971041111181251321396132027344148556269768390971041111186132027344112513213914615316016717418118819520220921622323023724425161320273441485562697683909710411111812561320273441146153160167174181188195202209216223230613410" ref="A22:G30" totalsRowShown="0" headerRowDxfId="440" dataDxfId="439" tableBorderDxfId="438">
  <autoFilter ref="A22:G30"/>
  <tableColumns count="7">
    <tableColumn id="1" name="Бригада 2" dataDxfId="437"/>
    <tableColumn id="3" name="2"/>
    <tableColumn id="4" name="Замки" dataDxfId="436"/>
    <tableColumn id="5" name="А" dataDxfId="435"/>
    <tableColumn id="6" name="Б" dataDxfId="434"/>
    <tableColumn id="8" name="Г" dataDxfId="433"/>
    <tableColumn id="9" name="Д=А*Г" dataDxfId="432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id="401" name="Таблица1145811172023262932353841442581114172023262932353841444750258111417202326293235384144535659626568258111417203162330373044515865727986931001071141211281352916233037445158657279869310010711429162330371211281351421491561631701771841911982052122192402" displayName="Таблица1145811172023262932353841442581114172023262932353841444750258111417202326293235384144535659626568258111417203162330373044515865727986931001071141211281352916233037445158657279869310010711429162330371211281351421491561631701771841911982052122192402" ref="A54:F66" totalsRowShown="0" headerRowDxfId="431">
  <autoFilter ref="A54:F66"/>
  <tableColumns count="6">
    <tableColumn id="1" name="Кнопка" dataDxfId="430"/>
    <tableColumn id="2" name="А" dataDxfId="42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id="402" name="Таблица2156912182124273033363942453691215182124273033363942454851369121518212427303336394245545760636669369121518215172431383145525966738087941011081151221291363101724313845525966738087941011081153101724313812212913614315015716417117818519219920621322403" displayName="Таблица2156912182124273033363942453691215182124273033363942454851369121518212427303336394245545760636669369121518215172431383145525966738087941011081151221291363101724313845525966738087941011081153101724313812212913614315015716417117818519219920621322403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id="403" name="Таблица3167101319222528313437404346471013161922252831343740434649524710131619222528313437404346555861646770471013161922818253239324653606774818895102109116123130137411182532394653606774818895102109116411182532391231301371441511581651721791861932002072404" displayName="Таблица3167101319222528313437404346471013161922252831343740434649524710131619222528313437404346555861646770471013161922818253239324653606774818895102109116123130137411182532394653606774818895102109116411182532391231301371441511581651721791861932002072404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id="404" name="Таблица5919263340334754616875828996103110117124131138512192633404754616875828996103110117512192633401241311381451521591661731801871942012082152222292362432505121926334047546168758289961031101171245121926334014515215916617318018719420120821522222951219405" displayName="Таблица5919263340334754616875828996103110117124131138512192633404754616875828996103110117512192633401241311381451521591661731801871942012082152222292362432505121926334047546168758289961031101171245121926334014515215916617318018719420120821522222951219405" ref="A3:G11" totalsRowShown="0" headerRowDxfId="428" dataDxfId="427" tableBorderDxfId="426">
  <autoFilter ref="A3:G11"/>
  <tableColumns count="7">
    <tableColumn id="1" name="Бригада 1" dataDxfId="425"/>
    <tableColumn id="3" name="2"/>
    <tableColumn id="4" name="Замки" dataDxfId="424"/>
    <tableColumn id="5" name="А" dataDxfId="423"/>
    <tableColumn id="6" name="Б" dataDxfId="422"/>
    <tableColumn id="8" name="Г" dataDxfId="421"/>
    <tableColumn id="9" name="Д=А*Г" dataDxfId="420"/>
  </tableColumns>
  <tableStyleInfo name="TableStyleLight9" showFirstColumn="0" showLastColumn="0" showRowStripes="1" showColumnStripes="0"/>
</table>
</file>

<file path=xl/tables/table61.xml><?xml version="1.0" encoding="utf-8"?>
<table xmlns="http://schemas.openxmlformats.org/spreadsheetml/2006/main" id="405" name="Таблица5710202734413448556269768390971041111181251321396132027344148556269768390971041111186132027344112513213914615316016717418118819520220921622323023724425161320273441485562697683909710411111812561320273441146153160167174181188195202209216223230613406" displayName="Таблица5710202734413448556269768390971041111181251321396132027344148556269768390971041111186132027344112513213914615316016717418118819520220921622323023724425161320273441485562697683909710411111812561320273441146153160167174181188195202209216223230613406" ref="A13:G21" totalsRowShown="0" headerRowDxfId="419" dataDxfId="418" tableBorderDxfId="417">
  <autoFilter ref="A13:G21"/>
  <tableColumns count="7">
    <tableColumn id="1" name="Бригада 2" dataDxfId="416"/>
    <tableColumn id="3" name="2"/>
    <tableColumn id="4" name="Замки" dataDxfId="415"/>
    <tableColumn id="5" name="А" dataDxfId="414"/>
    <tableColumn id="6" name="Б" dataDxfId="413"/>
    <tableColumn id="8" name="Г" dataDxfId="412"/>
    <tableColumn id="9" name="Д=А*Г" dataDxfId="411"/>
  </tableColumns>
  <tableStyleInfo name="TableStyleLight9" showFirstColumn="0" showLastColumn="0" showRowStripes="1" showColumnStripes="0"/>
</table>
</file>

<file path=xl/tables/table62.xml><?xml version="1.0" encoding="utf-8"?>
<table xmlns="http://schemas.openxmlformats.org/spreadsheetml/2006/main" id="406" name="Таблица5741121283542354956637077849198105112119126133140714212835424956637077849198105112119714212835421261331401471541611681751821891962032102172242312382452527142128354249566370778491981051121191267142128354214715416116817518218919620321021722423171407" displayName="Таблица5741121283542354956637077849198105112119126133140714212835424956637077849198105112119714212835421261331401471541611681751821891962032102172242312382452527142128354249566370778491981051121191267142128354214715416116817518218919620321021722423171407" ref="A32:G40" totalsRowShown="0" headerRowDxfId="410" dataDxfId="409" tableBorderDxfId="408">
  <autoFilter ref="A32:G40"/>
  <tableColumns count="7">
    <tableColumn id="1" name="Бригада 3" dataDxfId="407"/>
    <tableColumn id="3" name="2"/>
    <tableColumn id="4" name="Замки" dataDxfId="406"/>
    <tableColumn id="5" name="А" dataDxfId="405"/>
    <tableColumn id="6" name="Б" dataDxfId="404"/>
    <tableColumn id="8" name="Г" dataDxfId="403"/>
    <tableColumn id="9" name="Д=А*Г" dataDxfId="402"/>
  </tableColumns>
  <tableStyleInfo name="TableStyleLight9" showFirstColumn="0" showLastColumn="0" showRowStripes="1" showColumnStripes="0"/>
</table>
</file>

<file path=xl/tables/table63.xml><?xml version="1.0" encoding="utf-8"?>
<table xmlns="http://schemas.openxmlformats.org/spreadsheetml/2006/main" id="407" name="Таблица5742152229364336505764717885929910611312012713414181522293643505764717885929910611312081522293643127134141148155162169176183190197204211218225232239246253815222936435057647178859299106113120127815222936431481551621691761831901972042112182252328408" displayName="Таблица5742152229364336505764717885929910611312012713414181522293643505764717885929910611312081522293643127134141148155162169176183190197204211218225232239246253815222936435057647178859299106113120127815222936431481551621691761831901972042112182252328408" ref="A43:G49" totalsRowShown="0" headerRowDxfId="401" dataDxfId="400" tableBorderDxfId="399">
  <autoFilter ref="A43:G49"/>
  <tableColumns count="7">
    <tableColumn id="1" name="Модуль" dataDxfId="398"/>
    <tableColumn id="3" name="2"/>
    <tableColumn id="4" name="Модуль2" dataDxfId="397"/>
    <tableColumn id="5" name="А" dataDxfId="396"/>
    <tableColumn id="6" name="Б" dataDxfId="395"/>
    <tableColumn id="8" name="Г" dataDxfId="394"/>
    <tableColumn id="9" name="Д=А*Г" dataDxfId="393"/>
  </tableColumns>
  <tableStyleInfo name="TableStyleLight9" showFirstColumn="0" showLastColumn="0" showRowStripes="1" showColumnStripes="0"/>
</table>
</file>

<file path=xl/tables/table64.xml><?xml version="1.0" encoding="utf-8"?>
<table xmlns="http://schemas.openxmlformats.org/spreadsheetml/2006/main" id="408" name="Таблица5710202734413448556269768390971041111181251321396132027344148556269768390971041111186132027344112513213914615316016717418118819520220921622323023724425161320273441485562697683909710411111812561320273441146153160167174181188195202209216223230613409" displayName="Таблица5710202734413448556269768390971041111181251321396132027344148556269768390971041111186132027344112513213914615316016717418118819520220921622323023724425161320273441485562697683909710411111812561320273441146153160167174181188195202209216223230613409" ref="A22:G30" totalsRowShown="0" headerRowDxfId="392" dataDxfId="391" tableBorderDxfId="390">
  <autoFilter ref="A22:G30"/>
  <tableColumns count="7">
    <tableColumn id="1" name="Бригада 2" dataDxfId="389"/>
    <tableColumn id="3" name="2"/>
    <tableColumn id="4" name="Замки" dataDxfId="388"/>
    <tableColumn id="5" name="А" dataDxfId="387"/>
    <tableColumn id="6" name="Б" dataDxfId="386"/>
    <tableColumn id="8" name="Г" dataDxfId="385"/>
    <tableColumn id="9" name="Д=А*Г" dataDxfId="384"/>
  </tableColumns>
  <tableStyleInfo name="TableStyleLight9" showFirstColumn="0" showLastColumn="0" showRowStripes="1" showColumnStripes="0"/>
</table>
</file>

<file path=xl/tables/table65.xml><?xml version="1.0" encoding="utf-8"?>
<table xmlns="http://schemas.openxmlformats.org/spreadsheetml/2006/main" id="393" name="Таблица1145811172023262932353841442581114172023262932353841444750258111417202326293235384144535659626568258111417203162330373044515865727986931001071141211281352916233037445158657279869310010711429162330371211281351421491561631701771841911982052122192394" displayName="Таблица1145811172023262932353841442581114172023262932353841444750258111417202326293235384144535659626568258111417203162330373044515865727986931001071141211281352916233037445158657279869310010711429162330371211281351421491561631701771841911982052122192394" ref="A54:F66" totalsRowShown="0" headerRowDxfId="383">
  <autoFilter ref="A54:F66"/>
  <tableColumns count="6">
    <tableColumn id="1" name="Кнопка" dataDxfId="382"/>
    <tableColumn id="2" name="А" dataDxfId="38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66.xml><?xml version="1.0" encoding="utf-8"?>
<table xmlns="http://schemas.openxmlformats.org/spreadsheetml/2006/main" id="394" name="Таблица2156912182124273033363942453691215182124273033363942454851369121518212427303336394245545760636669369121518215172431383145525966738087941011081151221291363101724313845525966738087941011081153101724313812212913614315015716417117818519219920621322395" displayName="Таблица2156912182124273033363942453691215182124273033363942454851369121518212427303336394245545760636669369121518215172431383145525966738087941011081151221291363101724313845525966738087941011081153101724313812212913614315015716417117818519219920621322395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67.xml><?xml version="1.0" encoding="utf-8"?>
<table xmlns="http://schemas.openxmlformats.org/spreadsheetml/2006/main" id="395" name="Таблица3167101319222528313437404346471013161922252831343740434649524710131619222528313437404346555861646770471013161922818253239324653606774818895102109116123130137411182532394653606774818895102109116411182532391231301371441511581651721791861932002072396" displayName="Таблица3167101319222528313437404346471013161922252831343740434649524710131619222528313437404346555861646770471013161922818253239324653606774818895102109116123130137411182532394653606774818895102109116411182532391231301371441511581651721791861932002072396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8.xml><?xml version="1.0" encoding="utf-8"?>
<table xmlns="http://schemas.openxmlformats.org/spreadsheetml/2006/main" id="396" name="Таблица5919263340334754616875828996103110117124131138512192633404754616875828996103110117512192633401241311381451521591661731801871942012082152222292362432505121926334047546168758289961031101171245121926334014515215916617318018719420120821522222951219397" displayName="Таблица5919263340334754616875828996103110117124131138512192633404754616875828996103110117512192633401241311381451521591661731801871942012082152222292362432505121926334047546168758289961031101171245121926334014515215916617318018719420120821522222951219397" ref="A3:G11" totalsRowShown="0" headerRowDxfId="380" dataDxfId="379" tableBorderDxfId="378">
  <autoFilter ref="A3:G11"/>
  <tableColumns count="7">
    <tableColumn id="1" name="Бригада 1" dataDxfId="377"/>
    <tableColumn id="3" name="2"/>
    <tableColumn id="4" name="Замки" dataDxfId="376"/>
    <tableColumn id="5" name="А" dataDxfId="375"/>
    <tableColumn id="6" name="Б" dataDxfId="374"/>
    <tableColumn id="8" name="Г" dataDxfId="373"/>
    <tableColumn id="9" name="Д=А*Г" dataDxfId="372"/>
  </tableColumns>
  <tableStyleInfo name="TableStyleLight9" showFirstColumn="0" showLastColumn="0" showRowStripes="1" showColumnStripes="0"/>
</table>
</file>

<file path=xl/tables/table69.xml><?xml version="1.0" encoding="utf-8"?>
<table xmlns="http://schemas.openxmlformats.org/spreadsheetml/2006/main" id="397" name="Таблица5710202734413448556269768390971041111181251321396132027344148556269768390971041111186132027344112513213914615316016717418118819520220921622323023724425161320273441485562697683909710411111812561320273441146153160167174181188195202209216223230613398" displayName="Таблица5710202734413448556269768390971041111181251321396132027344148556269768390971041111186132027344112513213914615316016717418118819520220921622323023724425161320273441485562697683909710411111812561320273441146153160167174181188195202209216223230613398" ref="A13:G21" totalsRowShown="0" headerRowDxfId="371" dataDxfId="370" tableBorderDxfId="369">
  <autoFilter ref="A13:G21"/>
  <tableColumns count="7">
    <tableColumn id="1" name="Бригада 2" dataDxfId="368"/>
    <tableColumn id="3" name="2"/>
    <tableColumn id="4" name="Замки" dataDxfId="367"/>
    <tableColumn id="5" name="А" dataDxfId="366"/>
    <tableColumn id="6" name="Б" dataDxfId="365"/>
    <tableColumn id="8" name="Г" dataDxfId="364"/>
    <tableColumn id="9" name="Д=А*Г" dataDxfId="363"/>
  </tableColumns>
  <tableStyleInfo name="TableStyleLight9" showFirstColumn="0" showLastColumn="0" showRowStripes="1" showColumnStripes="0"/>
</table>
</file>

<file path=xl/tables/table70.xml><?xml version="1.0" encoding="utf-8"?>
<table xmlns="http://schemas.openxmlformats.org/spreadsheetml/2006/main" id="398" name="Таблица5741121283542354956637077849198105112119126133140714212835424956637077849198105112119714212835421261331401471541611681751821891962032102172242312382452527142128354249566370778491981051121191267142128354214715416116817518218919620321021722423171399" displayName="Таблица5741121283542354956637077849198105112119126133140714212835424956637077849198105112119714212835421261331401471541611681751821891962032102172242312382452527142128354249566370778491981051121191267142128354214715416116817518218919620321021722423171399" ref="A32:G40" totalsRowShown="0" headerRowDxfId="362" dataDxfId="361" tableBorderDxfId="360">
  <autoFilter ref="A32:G40"/>
  <tableColumns count="7">
    <tableColumn id="1" name="Бригада 3" dataDxfId="359"/>
    <tableColumn id="3" name="2"/>
    <tableColumn id="4" name="Замки" dataDxfId="358"/>
    <tableColumn id="5" name="А" dataDxfId="357"/>
    <tableColumn id="6" name="Б" dataDxfId="356"/>
    <tableColumn id="8" name="Г" dataDxfId="355"/>
    <tableColumn id="9" name="Д=А*Г" dataDxfId="354"/>
  </tableColumns>
  <tableStyleInfo name="TableStyleLight9" showFirstColumn="0" showLastColumn="0" showRowStripes="1" showColumnStripes="0"/>
</table>
</file>

<file path=xl/tables/table71.xml><?xml version="1.0" encoding="utf-8"?>
<table xmlns="http://schemas.openxmlformats.org/spreadsheetml/2006/main" id="399" name="Таблица5742152229364336505764717885929910611312012713414181522293643505764717885929910611312081522293643127134141148155162169176183190197204211218225232239246253815222936435057647178859299106113120127815222936431481551621691761831901972042112182252328400" displayName="Таблица5742152229364336505764717885929910611312012713414181522293643505764717885929910611312081522293643127134141148155162169176183190197204211218225232239246253815222936435057647178859299106113120127815222936431481551621691761831901972042112182252328400" ref="A43:G49" totalsRowShown="0" headerRowDxfId="353" dataDxfId="352" tableBorderDxfId="351">
  <autoFilter ref="A43:G49"/>
  <tableColumns count="7">
    <tableColumn id="1" name="Модуль" dataDxfId="350"/>
    <tableColumn id="3" name="2"/>
    <tableColumn id="4" name="Модуль2" dataDxfId="349"/>
    <tableColumn id="5" name="А" dataDxfId="348"/>
    <tableColumn id="6" name="Б" dataDxfId="347"/>
    <tableColumn id="8" name="Г" dataDxfId="346"/>
    <tableColumn id="9" name="Д=А*Г" dataDxfId="345"/>
  </tableColumns>
  <tableStyleInfo name="TableStyleLight9" showFirstColumn="0" showLastColumn="0" showRowStripes="1" showColumnStripes="0"/>
</table>
</file>

<file path=xl/tables/table72.xml><?xml version="1.0" encoding="utf-8"?>
<table xmlns="http://schemas.openxmlformats.org/spreadsheetml/2006/main" id="400" name="Таблица5710202734413448556269768390971041111181251321396132027344148556269768390971041111186132027344112513213914615316016717418118819520220921622323023724425161320273441485562697683909710411111812561320273441146153160167174181188195202209216223230613401" displayName="Таблица5710202734413448556269768390971041111181251321396132027344148556269768390971041111186132027344112513213914615316016717418118819520220921622323023724425161320273441485562697683909710411111812561320273441146153160167174181188195202209216223230613401" ref="A22:G30" totalsRowShown="0" headerRowDxfId="344" dataDxfId="343" tableBorderDxfId="342">
  <autoFilter ref="A22:G30"/>
  <tableColumns count="7">
    <tableColumn id="1" name="Бригада 2" dataDxfId="341"/>
    <tableColumn id="3" name="2"/>
    <tableColumn id="4" name="Замки" dataDxfId="340"/>
    <tableColumn id="5" name="А" dataDxfId="339"/>
    <tableColumn id="6" name="Б" dataDxfId="338"/>
    <tableColumn id="8" name="Г" dataDxfId="337"/>
    <tableColumn id="9" name="Д=А*Г" dataDxfId="336"/>
  </tableColumns>
  <tableStyleInfo name="TableStyleLight9" showFirstColumn="0" showLastColumn="0" showRowStripes="1" showColumnStripes="0"/>
</table>
</file>

<file path=xl/tables/table73.xml><?xml version="1.0" encoding="utf-8"?>
<table xmlns="http://schemas.openxmlformats.org/spreadsheetml/2006/main" id="385" name="Таблица1145811172023262932353841442581114172023262932353841444750258111417202326293235384144535659626568258111417203162330373044515865727986931001071141211281352916233037445158657279869310010711429162330371211281351421491561631701771841911982052122192386" displayName="Таблица1145811172023262932353841442581114172023262932353841444750258111417202326293235384144535659626568258111417203162330373044515865727986931001071141211281352916233037445158657279869310010711429162330371211281351421491561631701771841911982052122192386" ref="A54:F66" totalsRowShown="0" headerRowDxfId="335">
  <autoFilter ref="A54:F66"/>
  <tableColumns count="6">
    <tableColumn id="1" name="Кнопка" dataDxfId="334"/>
    <tableColumn id="2" name="А" dataDxfId="33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74.xml><?xml version="1.0" encoding="utf-8"?>
<table xmlns="http://schemas.openxmlformats.org/spreadsheetml/2006/main" id="386" name="Таблица2156912182124273033363942453691215182124273033363942454851369121518212427303336394245545760636669369121518215172431383145525966738087941011081151221291363101724313845525966738087941011081153101724313812212913614315015716417117818519219920621322387" displayName="Таблица2156912182124273033363942453691215182124273033363942454851369121518212427303336394245545760636669369121518215172431383145525966738087941011081151221291363101724313845525966738087941011081153101724313812212913614315015716417117818519219920621322387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75.xml><?xml version="1.0" encoding="utf-8"?>
<table xmlns="http://schemas.openxmlformats.org/spreadsheetml/2006/main" id="387" name="Таблица3167101319222528313437404346471013161922252831343740434649524710131619222528313437404346555861646770471013161922818253239324653606774818895102109116123130137411182532394653606774818895102109116411182532391231301371441511581651721791861932002072388" displayName="Таблица3167101319222528313437404346471013161922252831343740434649524710131619222528313437404346555861646770471013161922818253239324653606774818895102109116123130137411182532394653606774818895102109116411182532391231301371441511581651721791861932002072388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6.xml><?xml version="1.0" encoding="utf-8"?>
<table xmlns="http://schemas.openxmlformats.org/spreadsheetml/2006/main" id="388" name="Таблица5919263340334754616875828996103110117124131138512192633404754616875828996103110117512192633401241311381451521591661731801871942012082152222292362432505121926334047546168758289961031101171245121926334014515215916617318018719420120821522222951219389" displayName="Таблица5919263340334754616875828996103110117124131138512192633404754616875828996103110117512192633401241311381451521591661731801871942012082152222292362432505121926334047546168758289961031101171245121926334014515215916617318018719420120821522222951219389" ref="A3:G11" totalsRowShown="0" headerRowDxfId="332" dataDxfId="331" tableBorderDxfId="330">
  <autoFilter ref="A3:G11"/>
  <tableColumns count="7">
    <tableColumn id="1" name="Бригада 1" dataDxfId="329"/>
    <tableColumn id="3" name="2"/>
    <tableColumn id="4" name="Замки" dataDxfId="328"/>
    <tableColumn id="5" name="А" dataDxfId="327"/>
    <tableColumn id="6" name="Б" dataDxfId="326"/>
    <tableColumn id="8" name="Г" dataDxfId="325"/>
    <tableColumn id="9" name="Д=А*Г" dataDxfId="324"/>
  </tableColumns>
  <tableStyleInfo name="TableStyleLight9" showFirstColumn="0" showLastColumn="0" showRowStripes="1" showColumnStripes="0"/>
</table>
</file>

<file path=xl/tables/table77.xml><?xml version="1.0" encoding="utf-8"?>
<table xmlns="http://schemas.openxmlformats.org/spreadsheetml/2006/main" id="389" name="Таблица5710202734413448556269768390971041111181251321396132027344148556269768390971041111186132027344112513213914615316016717418118819520220921622323023724425161320273441485562697683909710411111812561320273441146153160167174181188195202209216223230613390" displayName="Таблица5710202734413448556269768390971041111181251321396132027344148556269768390971041111186132027344112513213914615316016717418118819520220921622323023724425161320273441485562697683909710411111812561320273441146153160167174181188195202209216223230613390" ref="A13:G21" totalsRowShown="0" headerRowDxfId="323" dataDxfId="322" tableBorderDxfId="321">
  <autoFilter ref="A13:G21"/>
  <tableColumns count="7">
    <tableColumn id="1" name="Бригада 2" dataDxfId="320"/>
    <tableColumn id="3" name="2"/>
    <tableColumn id="4" name="Замки" dataDxfId="319"/>
    <tableColumn id="5" name="А" dataDxfId="318"/>
    <tableColumn id="6" name="Б" dataDxfId="317"/>
    <tableColumn id="8" name="Г" dataDxfId="316"/>
    <tableColumn id="9" name="Д=А*Г" dataDxfId="315"/>
  </tableColumns>
  <tableStyleInfo name="TableStyleLight9" showFirstColumn="0" showLastColumn="0" showRowStripes="1" showColumnStripes="0"/>
</table>
</file>

<file path=xl/tables/table78.xml><?xml version="1.0" encoding="utf-8"?>
<table xmlns="http://schemas.openxmlformats.org/spreadsheetml/2006/main" id="390" name="Таблица5741121283542354956637077849198105112119126133140714212835424956637077849198105112119714212835421261331401471541611681751821891962032102172242312382452527142128354249566370778491981051121191267142128354214715416116817518218919620321021722423171391" displayName="Таблица5741121283542354956637077849198105112119126133140714212835424956637077849198105112119714212835421261331401471541611681751821891962032102172242312382452527142128354249566370778491981051121191267142128354214715416116817518218919620321021722423171391" ref="A32:G40" totalsRowShown="0" headerRowDxfId="314" dataDxfId="313" tableBorderDxfId="312">
  <autoFilter ref="A32:G40"/>
  <tableColumns count="7">
    <tableColumn id="1" name="Бригада 3" dataDxfId="311"/>
    <tableColumn id="3" name="2"/>
    <tableColumn id="4" name="Замки" dataDxfId="310"/>
    <tableColumn id="5" name="А" dataDxfId="309"/>
    <tableColumn id="6" name="Б" dataDxfId="308"/>
    <tableColumn id="8" name="Г" dataDxfId="307"/>
    <tableColumn id="9" name="Д=А*Г" dataDxfId="306"/>
  </tableColumns>
  <tableStyleInfo name="TableStyleLight9" showFirstColumn="0" showLastColumn="0" showRowStripes="1" showColumnStripes="0"/>
</table>
</file>

<file path=xl/tables/table79.xml><?xml version="1.0" encoding="utf-8"?>
<table xmlns="http://schemas.openxmlformats.org/spreadsheetml/2006/main" id="391" name="Таблица5742152229364336505764717885929910611312012713414181522293643505764717885929910611312081522293643127134141148155162169176183190197204211218225232239246253815222936435057647178859299106113120127815222936431481551621691761831901972042112182252328392" displayName="Таблица5742152229364336505764717885929910611312012713414181522293643505764717885929910611312081522293643127134141148155162169176183190197204211218225232239246253815222936435057647178859299106113120127815222936431481551621691761831901972042112182252328392" ref="A43:G49" totalsRowShown="0" headerRowDxfId="305" dataDxfId="304" tableBorderDxfId="303">
  <autoFilter ref="A43:G49"/>
  <tableColumns count="7">
    <tableColumn id="1" name="Модуль" dataDxfId="302"/>
    <tableColumn id="3" name="2"/>
    <tableColumn id="4" name="Модуль2" dataDxfId="301"/>
    <tableColumn id="5" name="А" dataDxfId="300"/>
    <tableColumn id="6" name="Б" dataDxfId="299"/>
    <tableColumn id="8" name="Г" dataDxfId="298"/>
    <tableColumn id="9" name="Д=А*Г" dataDxfId="297"/>
  </tableColumns>
  <tableStyleInfo name="TableStyleLight9" showFirstColumn="0" showLastColumn="0" showRowStripes="1" showColumnStripes="0"/>
</table>
</file>

<file path=xl/tables/table80.xml><?xml version="1.0" encoding="utf-8"?>
<table xmlns="http://schemas.openxmlformats.org/spreadsheetml/2006/main" id="392" name="Таблица5710202734413448556269768390971041111181251321396132027344148556269768390971041111186132027344112513213914615316016717418118819520220921622323023724425161320273441485562697683909710411111812561320273441146153160167174181188195202209216223230613393" displayName="Таблица5710202734413448556269768390971041111181251321396132027344148556269768390971041111186132027344112513213914615316016717418118819520220921622323023724425161320273441485562697683909710411111812561320273441146153160167174181188195202209216223230613393" ref="A22:G30" totalsRowShown="0" headerRowDxfId="296" dataDxfId="295" tableBorderDxfId="294">
  <autoFilter ref="A22:G30"/>
  <tableColumns count="7">
    <tableColumn id="1" name="Бригада 2" dataDxfId="293"/>
    <tableColumn id="3" name="2"/>
    <tableColumn id="4" name="Замки" dataDxfId="292"/>
    <tableColumn id="5" name="А" dataDxfId="291"/>
    <tableColumn id="6" name="Б" dataDxfId="290"/>
    <tableColumn id="8" name="Г" dataDxfId="289"/>
    <tableColumn id="9" name="Д=А*Г" dataDxfId="288"/>
  </tableColumns>
  <tableStyleInfo name="TableStyleLight9" showFirstColumn="0" showLastColumn="0" showRowStripes="1" showColumnStripes="0"/>
</table>
</file>

<file path=xl/tables/table81.xml><?xml version="1.0" encoding="utf-8"?>
<table xmlns="http://schemas.openxmlformats.org/spreadsheetml/2006/main" id="377" name="Таблица1145811172023262932353841442581114172023262932353841444750258111417202326293235384144535659626568258111417203162330373044515865727986931001071141211281352916233037445158657279869310010711429162330371211281351421491561631701771841911982052122192378" displayName="Таблица1145811172023262932353841442581114172023262932353841444750258111417202326293235384144535659626568258111417203162330373044515865727986931001071141211281352916233037445158657279869310010711429162330371211281351421491561631701771841911982052122192378" ref="A54:F66" totalsRowShown="0" headerRowDxfId="287">
  <autoFilter ref="A54:F66"/>
  <tableColumns count="6">
    <tableColumn id="1" name="Кнопка" dataDxfId="286"/>
    <tableColumn id="2" name="А" dataDxfId="28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82.xml><?xml version="1.0" encoding="utf-8"?>
<table xmlns="http://schemas.openxmlformats.org/spreadsheetml/2006/main" id="378" name="Таблица2156912182124273033363942453691215182124273033363942454851369121518212427303336394245545760636669369121518215172431383145525966738087941011081151221291363101724313845525966738087941011081153101724313812212913614315015716417117818519219920621322379" displayName="Таблица215691218212427303336394245369121518212427303336394245485136912151821242730333639424554576063666936912151821517243138314552596673808794101108115122129136310172431384552596673808794101108115310172431381221291361431501571641711781851921992062132237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83.xml><?xml version="1.0" encoding="utf-8"?>
<table xmlns="http://schemas.openxmlformats.org/spreadsheetml/2006/main" id="379" name="Таблица3167101319222528313437404346471013161922252831343740434649524710131619222528313437404346555861646770471013161922818253239324653606774818895102109116123130137411182532394653606774818895102109116411182532391231301371441511581651721791861932002072380" displayName="Таблица3167101319222528313437404346471013161922252831343740434649524710131619222528313437404346555861646770471013161922818253239324653606774818895102109116123130137411182532394653606774818895102109116411182532391231301371441511581651721791861932002072380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84.xml><?xml version="1.0" encoding="utf-8"?>
<table xmlns="http://schemas.openxmlformats.org/spreadsheetml/2006/main" id="380" name="Таблица5919263340334754616875828996103110117124131138512192633404754616875828996103110117512192633401241311381451521591661731801871942012082152222292362432505121926334047546168758289961031101171245121926334014515215916617318018719420120821522222951219381" displayName="Таблица5919263340334754616875828996103110117124131138512192633404754616875828996103110117512192633401241311381451521591661731801871942012082152222292362432505121926334047546168758289961031101171245121926334014515215916617318018719420120821522222951219381" ref="A3:G11" totalsRowShown="0" headerRowDxfId="284" dataDxfId="283" tableBorderDxfId="282">
  <autoFilter ref="A3:G11"/>
  <tableColumns count="7">
    <tableColumn id="1" name="Бригада 1" dataDxfId="281"/>
    <tableColumn id="3" name="2"/>
    <tableColumn id="4" name="Замки" dataDxfId="280"/>
    <tableColumn id="5" name="А" dataDxfId="279"/>
    <tableColumn id="6" name="Б" dataDxfId="278"/>
    <tableColumn id="8" name="Г" dataDxfId="277"/>
    <tableColumn id="9" name="Д=А*Г" dataDxfId="276"/>
  </tableColumns>
  <tableStyleInfo name="TableStyleLight9" showFirstColumn="0" showLastColumn="0" showRowStripes="1" showColumnStripes="0"/>
</table>
</file>

<file path=xl/tables/table85.xml><?xml version="1.0" encoding="utf-8"?>
<table xmlns="http://schemas.openxmlformats.org/spreadsheetml/2006/main" id="381" name="Таблица5710202734413448556269768390971041111181251321396132027344148556269768390971041111186132027344112513213914615316016717418118819520220921622323023724425161320273441485562697683909710411111812561320273441146153160167174181188195202209216223230613382" displayName="Таблица5710202734413448556269768390971041111181251321396132027344148556269768390971041111186132027344112513213914615316016717418118819520220921622323023724425161320273441485562697683909710411111812561320273441146153160167174181188195202209216223230613382" ref="A13:G21" totalsRowShown="0" headerRowDxfId="275" dataDxfId="274" tableBorderDxfId="273">
  <autoFilter ref="A13:G21"/>
  <tableColumns count="7">
    <tableColumn id="1" name="Бригада 2" dataDxfId="272"/>
    <tableColumn id="3" name="2"/>
    <tableColumn id="4" name="Замки" dataDxfId="271"/>
    <tableColumn id="5" name="А" dataDxfId="270"/>
    <tableColumn id="6" name="Б" dataDxfId="269"/>
    <tableColumn id="8" name="Г" dataDxfId="268"/>
    <tableColumn id="9" name="Д=А*Г" dataDxfId="267"/>
  </tableColumns>
  <tableStyleInfo name="TableStyleLight9" showFirstColumn="0" showLastColumn="0" showRowStripes="1" showColumnStripes="0"/>
</table>
</file>

<file path=xl/tables/table86.xml><?xml version="1.0" encoding="utf-8"?>
<table xmlns="http://schemas.openxmlformats.org/spreadsheetml/2006/main" id="382" name="Таблица5741121283542354956637077849198105112119126133140714212835424956637077849198105112119714212835421261331401471541611681751821891962032102172242312382452527142128354249566370778491981051121191267142128354214715416116817518218919620321021722423171383" displayName="Таблица5741121283542354956637077849198105112119126133140714212835424956637077849198105112119714212835421261331401471541611681751821891962032102172242312382452527142128354249566370778491981051121191267142128354214715416116817518218919620321021722423171383" ref="A32:G40" totalsRowShown="0" headerRowDxfId="266" dataDxfId="265" tableBorderDxfId="264">
  <autoFilter ref="A32:G40"/>
  <tableColumns count="7">
    <tableColumn id="1" name="Бригада 3" dataDxfId="263"/>
    <tableColumn id="3" name="2"/>
    <tableColumn id="4" name="Замки" dataDxfId="262"/>
    <tableColumn id="5" name="А" dataDxfId="261"/>
    <tableColumn id="6" name="Б" dataDxfId="260"/>
    <tableColumn id="8" name="Г" dataDxfId="259"/>
    <tableColumn id="9" name="Д=А*Г" dataDxfId="258"/>
  </tableColumns>
  <tableStyleInfo name="TableStyleLight9" showFirstColumn="0" showLastColumn="0" showRowStripes="1" showColumnStripes="0"/>
</table>
</file>

<file path=xl/tables/table87.xml><?xml version="1.0" encoding="utf-8"?>
<table xmlns="http://schemas.openxmlformats.org/spreadsheetml/2006/main" id="383" name="Таблица5742152229364336505764717885929910611312012713414181522293643505764717885929910611312081522293643127134141148155162169176183190197204211218225232239246253815222936435057647178859299106113120127815222936431481551621691761831901972042112182252328384" displayName="Таблица5742152229364336505764717885929910611312012713414181522293643505764717885929910611312081522293643127134141148155162169176183190197204211218225232239246253815222936435057647178859299106113120127815222936431481551621691761831901972042112182252328384" ref="A43:G49" totalsRowShown="0" headerRowDxfId="257" dataDxfId="256" tableBorderDxfId="255">
  <autoFilter ref="A43:G49"/>
  <tableColumns count="7">
    <tableColumn id="1" name="Модуль" dataDxfId="254"/>
    <tableColumn id="3" name="2"/>
    <tableColumn id="4" name="Модуль2" dataDxfId="253"/>
    <tableColumn id="5" name="А" dataDxfId="252"/>
    <tableColumn id="6" name="Б" dataDxfId="251"/>
    <tableColumn id="8" name="Г" dataDxfId="250"/>
    <tableColumn id="9" name="Д=А*Г" dataDxfId="249"/>
  </tableColumns>
  <tableStyleInfo name="TableStyleLight9" showFirstColumn="0" showLastColumn="0" showRowStripes="1" showColumnStripes="0"/>
</table>
</file>

<file path=xl/tables/table88.xml><?xml version="1.0" encoding="utf-8"?>
<table xmlns="http://schemas.openxmlformats.org/spreadsheetml/2006/main" id="384" name="Таблица5710202734413448556269768390971041111181251321396132027344148556269768390971041111186132027344112513213914615316016717418118819520220921622323023724425161320273441485562697683909710411111812561320273441146153160167174181188195202209216223230613385" displayName="Таблица5710202734413448556269768390971041111181251321396132027344148556269768390971041111186132027344112513213914615316016717418118819520220921622323023724425161320273441485562697683909710411111812561320273441146153160167174181188195202209216223230613385" ref="A22:G30" totalsRowShown="0" headerRowDxfId="248" dataDxfId="247" tableBorderDxfId="246">
  <autoFilter ref="A22:G30"/>
  <tableColumns count="7">
    <tableColumn id="1" name="Бригада 2" dataDxfId="245"/>
    <tableColumn id="3" name="2"/>
    <tableColumn id="4" name="Замки" dataDxfId="244"/>
    <tableColumn id="5" name="А" dataDxfId="243"/>
    <tableColumn id="6" name="Б" dataDxfId="242"/>
    <tableColumn id="8" name="Г" dataDxfId="241"/>
    <tableColumn id="9" name="Д=А*Г" dataDxfId="240"/>
  </tableColumns>
  <tableStyleInfo name="TableStyleLight9" showFirstColumn="0" showLastColumn="0" showRowStripes="1" showColumnStripes="0"/>
</table>
</file>

<file path=xl/tables/table89.xml><?xml version="1.0" encoding="utf-8"?>
<table xmlns="http://schemas.openxmlformats.org/spreadsheetml/2006/main" id="369" name="Таблица1145811172023262932353841442581114172023262932353841444750258111417202326293235384144535659626568258111417203162330373044515865727986931001071141211281352916233037445158657279869310010711429162330371211281351421491561631701771841911982052122192370" displayName="Таблица1145811172023262932353841442581114172023262932353841444750258111417202326293235384144535659626568258111417203162330373044515865727986931001071141211281352916233037445158657279869310010711429162330371211281351421491561631701771841911982052122192370" ref="A54:F66" totalsRowShown="0" headerRowDxfId="239">
  <autoFilter ref="A54:F66"/>
  <tableColumns count="6">
    <tableColumn id="1" name="Кнопка" dataDxfId="238"/>
    <tableColumn id="2" name="А" dataDxfId="23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90.xml><?xml version="1.0" encoding="utf-8"?>
<table xmlns="http://schemas.openxmlformats.org/spreadsheetml/2006/main" id="370" name="Таблица2156912182124273033363942453691215182124273033363942454851369121518212427303336394245545760636669369121518215172431383145525966738087941011081151221291363101724313845525966738087941011081153101724313812212913614315015716417117818519219920621322371" displayName="Таблица215691218212427303336394245369121518212427303336394245485136912151821242730333639424554576063666936912151821517243138314552596673808794101108115122129136310172431384552596673808794101108115310172431381221291361431501571641711781851921992062132237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91.xml><?xml version="1.0" encoding="utf-8"?>
<table xmlns="http://schemas.openxmlformats.org/spreadsheetml/2006/main" id="371" name="Таблица3167101319222528313437404346471013161922252831343740434649524710131619222528313437404346555861646770471013161922818253239324653606774818895102109116123130137411182532394653606774818895102109116411182532391231301371441511581651721791861932002072372" displayName="Таблица3167101319222528313437404346471013161922252831343740434649524710131619222528313437404346555861646770471013161922818253239324653606774818895102109116123130137411182532394653606774818895102109116411182532391231301371441511581651721791861932002072372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2.xml><?xml version="1.0" encoding="utf-8"?>
<table xmlns="http://schemas.openxmlformats.org/spreadsheetml/2006/main" id="372" name="Таблица5919263340334754616875828996103110117124131138512192633404754616875828996103110117512192633401241311381451521591661731801871942012082152222292362432505121926334047546168758289961031101171245121926334014515215916617318018719420120821522222951219373" displayName="Таблица5919263340334754616875828996103110117124131138512192633404754616875828996103110117512192633401241311381451521591661731801871942012082152222292362432505121926334047546168758289961031101171245121926334014515215916617318018719420120821522222951219373" ref="A3:G11" totalsRowShown="0" headerRowDxfId="236" dataDxfId="235" tableBorderDxfId="234">
  <autoFilter ref="A3:G11"/>
  <tableColumns count="7">
    <tableColumn id="1" name="Бригада 1" dataDxfId="233"/>
    <tableColumn id="3" name="2"/>
    <tableColumn id="4" name="Замки" dataDxfId="232"/>
    <tableColumn id="5" name="А" dataDxfId="231"/>
    <tableColumn id="6" name="Б" dataDxfId="230"/>
    <tableColumn id="8" name="Г" dataDxfId="229"/>
    <tableColumn id="9" name="Д=А*Г" dataDxfId="228"/>
  </tableColumns>
  <tableStyleInfo name="TableStyleLight9" showFirstColumn="0" showLastColumn="0" showRowStripes="1" showColumnStripes="0"/>
</table>
</file>

<file path=xl/tables/table93.xml><?xml version="1.0" encoding="utf-8"?>
<table xmlns="http://schemas.openxmlformats.org/spreadsheetml/2006/main" id="373" name="Таблица5710202734413448556269768390971041111181251321396132027344148556269768390971041111186132027344112513213914615316016717418118819520220921622323023724425161320273441485562697683909710411111812561320273441146153160167174181188195202209216223230613374" displayName="Таблица5710202734413448556269768390971041111181251321396132027344148556269768390971041111186132027344112513213914615316016717418118819520220921622323023724425161320273441485562697683909710411111812561320273441146153160167174181188195202209216223230613374" ref="A13:G21" totalsRowShown="0" headerRowDxfId="227" dataDxfId="226" tableBorderDxfId="225">
  <autoFilter ref="A13:G21"/>
  <tableColumns count="7">
    <tableColumn id="1" name="Бригада 2" dataDxfId="224"/>
    <tableColumn id="3" name="2"/>
    <tableColumn id="4" name="Замки" dataDxfId="223"/>
    <tableColumn id="5" name="А" dataDxfId="222"/>
    <tableColumn id="6" name="Б" dataDxfId="221"/>
    <tableColumn id="8" name="Г" dataDxfId="220"/>
    <tableColumn id="9" name="Д=А*Г" dataDxfId="219"/>
  </tableColumns>
  <tableStyleInfo name="TableStyleLight9" showFirstColumn="0" showLastColumn="0" showRowStripes="1" showColumnStripes="0"/>
</table>
</file>

<file path=xl/tables/table94.xml><?xml version="1.0" encoding="utf-8"?>
<table xmlns="http://schemas.openxmlformats.org/spreadsheetml/2006/main" id="374" name="Таблица5741121283542354956637077849198105112119126133140714212835424956637077849198105112119714212835421261331401471541611681751821891962032102172242312382452527142128354249566370778491981051121191267142128354214715416116817518218919620321021722423171375" displayName="Таблица5741121283542354956637077849198105112119126133140714212835424956637077849198105112119714212835421261331401471541611681751821891962032102172242312382452527142128354249566370778491981051121191267142128354214715416116817518218919620321021722423171375" ref="A32:G40" totalsRowShown="0" headerRowDxfId="218" dataDxfId="217" tableBorderDxfId="216">
  <autoFilter ref="A32:G40"/>
  <tableColumns count="7">
    <tableColumn id="1" name="Бригада 3" dataDxfId="215"/>
    <tableColumn id="3" name="2"/>
    <tableColumn id="4" name="Замки" dataDxfId="214"/>
    <tableColumn id="5" name="А" dataDxfId="213"/>
    <tableColumn id="6" name="Б" dataDxfId="212"/>
    <tableColumn id="8" name="Г" dataDxfId="211"/>
    <tableColumn id="9" name="Д=А*Г" dataDxfId="210"/>
  </tableColumns>
  <tableStyleInfo name="TableStyleLight9" showFirstColumn="0" showLastColumn="0" showRowStripes="1" showColumnStripes="0"/>
</table>
</file>

<file path=xl/tables/table95.xml><?xml version="1.0" encoding="utf-8"?>
<table xmlns="http://schemas.openxmlformats.org/spreadsheetml/2006/main" id="375" name="Таблица5742152229364336505764717885929910611312012713414181522293643505764717885929910611312081522293643127134141148155162169176183190197204211218225232239246253815222936435057647178859299106113120127815222936431481551621691761831901972042112182252328376" displayName="Таблица5742152229364336505764717885929910611312012713414181522293643505764717885929910611312081522293643127134141148155162169176183190197204211218225232239246253815222936435057647178859299106113120127815222936431481551621691761831901972042112182252328376" ref="A43:G49" totalsRowShown="0" headerRowDxfId="209" dataDxfId="208" tableBorderDxfId="207">
  <autoFilter ref="A43:G49"/>
  <tableColumns count="7">
    <tableColumn id="1" name="Модуль" dataDxfId="206"/>
    <tableColumn id="3" name="2"/>
    <tableColumn id="4" name="Модуль2" dataDxfId="205"/>
    <tableColumn id="5" name="А" dataDxfId="204"/>
    <tableColumn id="6" name="Б" dataDxfId="203"/>
    <tableColumn id="8" name="Г" dataDxfId="202"/>
    <tableColumn id="9" name="Д=А*Г" dataDxfId="201"/>
  </tableColumns>
  <tableStyleInfo name="TableStyleLight9" showFirstColumn="0" showLastColumn="0" showRowStripes="1" showColumnStripes="0"/>
</table>
</file>

<file path=xl/tables/table96.xml><?xml version="1.0" encoding="utf-8"?>
<table xmlns="http://schemas.openxmlformats.org/spreadsheetml/2006/main" id="376" name="Таблица5710202734413448556269768390971041111181251321396132027344148556269768390971041111186132027344112513213914615316016717418118819520220921622323023724425161320273441485562697683909710411111812561320273441146153160167174181188195202209216223230613377" displayName="Таблица5710202734413448556269768390971041111181251321396132027344148556269768390971041111186132027344112513213914615316016717418118819520220921622323023724425161320273441485562697683909710411111812561320273441146153160167174181188195202209216223230613377" ref="A22:G30" totalsRowShown="0" headerRowDxfId="200" dataDxfId="199" tableBorderDxfId="198">
  <autoFilter ref="A22:G30"/>
  <tableColumns count="7">
    <tableColumn id="1" name="Бригада 2" dataDxfId="197"/>
    <tableColumn id="3" name="2"/>
    <tableColumn id="4" name="Замки" dataDxfId="196"/>
    <tableColumn id="5" name="А" dataDxfId="195"/>
    <tableColumn id="6" name="Б" dataDxfId="194"/>
    <tableColumn id="8" name="Г" dataDxfId="193"/>
    <tableColumn id="9" name="Д=А*Г" dataDxfId="192"/>
  </tableColumns>
  <tableStyleInfo name="TableStyleLight9" showFirstColumn="0" showLastColumn="0" showRowStripes="1" showColumnStripes="0"/>
</table>
</file>

<file path=xl/tables/table97.xml><?xml version="1.0" encoding="utf-8"?>
<table xmlns="http://schemas.openxmlformats.org/spreadsheetml/2006/main" id="353" name="Таблица1145811172023262932353841442581114172023262932353841444750258111417202326293235384144535659626568258111417203162330373044515865727986931001071141211281352916233037445158657279869310010711429162330371211281351421491561631701771841911982052122192354" displayName="Таблица1145811172023262932353841442581114172023262932353841444750258111417202326293235384144535659626568258111417203162330373044515865727986931001071141211281352916233037445158657279869310010711429162330371211281351421491561631701771841911982052122192354" ref="A54:F66" totalsRowShown="0" headerRowDxfId="191">
  <autoFilter ref="A54:F66"/>
  <tableColumns count="6">
    <tableColumn id="1" name="Кнопка" dataDxfId="190"/>
    <tableColumn id="2" name="А" dataDxfId="18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98.xml><?xml version="1.0" encoding="utf-8"?>
<table xmlns="http://schemas.openxmlformats.org/spreadsheetml/2006/main" id="354" name="Таблица2156912182124273033363942453691215182124273033363942454851369121518212427303336394245545760636669369121518215172431383145525966738087941011081151221291363101724313845525966738087941011081153101724313812212913614315015716417117818519219920621322355" displayName="Таблица2156912182124273033363942453691215182124273033363942454851369121518212427303336394245545760636669369121518215172431383145525966738087941011081151221291363101724313845525966738087941011081153101724313812212913614315015716417117818519219920621322355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99.xml><?xml version="1.0" encoding="utf-8"?>
<table xmlns="http://schemas.openxmlformats.org/spreadsheetml/2006/main" id="355" name="Таблица3167101319222528313437404346471013161922252831343740434649524710131619222528313437404346555861646770471013161922818253239324653606774818895102109116123130137411182532394653606774818895102109116411182532391231301371441511581651721791861932002072356" displayName="Таблица3167101319222528313437404346471013161922252831343740434649524710131619222528313437404346555861646770471013161922818253239324653606774818895102109116123130137411182532394653606774818895102109116411182532391231301371441511581651721791861932002072356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0.xml><?xml version="1.0" encoding="utf-8"?>
<table xmlns="http://schemas.openxmlformats.org/spreadsheetml/2006/main" id="356" name="Таблица5919263340334754616875828996103110117124131138512192633404754616875828996103110117512192633401241311381451521591661731801871942012082152222292362432505121926334047546168758289961031101171245121926334014515215916617318018719420120821522222951219357" displayName="Таблица5919263340334754616875828996103110117124131138512192633404754616875828996103110117512192633401241311381451521591661731801871942012082152222292362432505121926334047546168758289961031101171245121926334014515215916617318018719420120821522222951219357" ref="A3:G11" totalsRowShown="0" headerRowDxfId="188" dataDxfId="187" tableBorderDxfId="186">
  <autoFilter ref="A3:G11"/>
  <tableColumns count="7">
    <tableColumn id="1" name="Бригада 1" dataDxfId="185"/>
    <tableColumn id="3" name="2"/>
    <tableColumn id="4" name="Замки" dataDxfId="184"/>
    <tableColumn id="5" name="А" dataDxfId="183"/>
    <tableColumn id="6" name="Б" dataDxfId="182"/>
    <tableColumn id="8" name="Г" dataDxfId="181"/>
    <tableColumn id="9" name="Д=А*Г" dataDxfId="180"/>
  </tableColumns>
  <tableStyleInfo name="TableStyleLight9" showFirstColumn="0" showLastColumn="0" showRowStripes="1" showColumnStripes="0"/>
</table>
</file>

<file path=xl/tables/table101.xml><?xml version="1.0" encoding="utf-8"?>
<table xmlns="http://schemas.openxmlformats.org/spreadsheetml/2006/main" id="357" name="Таблица5710202734413448556269768390971041111181251321396132027344148556269768390971041111186132027344112513213914615316016717418118819520220921622323023724425161320273441485562697683909710411111812561320273441146153160167174181188195202209216223230613358" displayName="Таблица5710202734413448556269768390971041111181251321396132027344148556269768390971041111186132027344112513213914615316016717418118819520220921622323023724425161320273441485562697683909710411111812561320273441146153160167174181188195202209216223230613358" ref="A13:G21" totalsRowShown="0" headerRowDxfId="179" dataDxfId="178" tableBorderDxfId="177">
  <autoFilter ref="A13:G21"/>
  <tableColumns count="7">
    <tableColumn id="1" name="Бригада 2" dataDxfId="176"/>
    <tableColumn id="3" name="2"/>
    <tableColumn id="4" name="Замки" dataDxfId="175"/>
    <tableColumn id="5" name="А" dataDxfId="174"/>
    <tableColumn id="6" name="Б" dataDxfId="173"/>
    <tableColumn id="8" name="Г" dataDxfId="172"/>
    <tableColumn id="9" name="Д=А*Г" dataDxfId="171"/>
  </tableColumns>
  <tableStyleInfo name="TableStyleLight9" showFirstColumn="0" showLastColumn="0" showRowStripes="1" showColumnStripes="0"/>
</table>
</file>

<file path=xl/tables/table102.xml><?xml version="1.0" encoding="utf-8"?>
<table xmlns="http://schemas.openxmlformats.org/spreadsheetml/2006/main" id="358" name="Таблица5741121283542354956637077849198105112119126133140714212835424956637077849198105112119714212835421261331401471541611681751821891962032102172242312382452527142128354249566370778491981051121191267142128354214715416116817518218919620321021722423171359" displayName="Таблица5741121283542354956637077849198105112119126133140714212835424956637077849198105112119714212835421261331401471541611681751821891962032102172242312382452527142128354249566370778491981051121191267142128354214715416116817518218919620321021722423171359" ref="A32:G40" totalsRowShown="0" headerRowDxfId="170" dataDxfId="169" tableBorderDxfId="168">
  <autoFilter ref="A32:G40"/>
  <tableColumns count="7">
    <tableColumn id="1" name="Бригада 3" dataDxfId="167"/>
    <tableColumn id="3" name="2"/>
    <tableColumn id="4" name="Замки" dataDxfId="166"/>
    <tableColumn id="5" name="А" dataDxfId="165"/>
    <tableColumn id="6" name="Б" dataDxfId="164"/>
    <tableColumn id="8" name="Г" dataDxfId="163"/>
    <tableColumn id="9" name="Д=А*Г" dataDxfId="162"/>
  </tableColumns>
  <tableStyleInfo name="TableStyleLight9" showFirstColumn="0" showLastColumn="0" showRowStripes="1" showColumnStripes="0"/>
</table>
</file>

<file path=xl/tables/table103.xml><?xml version="1.0" encoding="utf-8"?>
<table xmlns="http://schemas.openxmlformats.org/spreadsheetml/2006/main" id="359" name="Таблица5742152229364336505764717885929910611312012713414181522293643505764717885929910611312081522293643127134141148155162169176183190197204211218225232239246253815222936435057647178859299106113120127815222936431481551621691761831901972042112182252328360" displayName="Таблица5742152229364336505764717885929910611312012713414181522293643505764717885929910611312081522293643127134141148155162169176183190197204211218225232239246253815222936435057647178859299106113120127815222936431481551621691761831901972042112182252328360" ref="A43:G49" totalsRowShown="0" headerRowDxfId="161" dataDxfId="160" tableBorderDxfId="159">
  <autoFilter ref="A43:G49"/>
  <tableColumns count="7">
    <tableColumn id="1" name="Модуль" dataDxfId="158"/>
    <tableColumn id="3" name="2"/>
    <tableColumn id="4" name="Модуль2" dataDxfId="157"/>
    <tableColumn id="5" name="А" dataDxfId="156"/>
    <tableColumn id="6" name="Б" dataDxfId="155"/>
    <tableColumn id="8" name="Г" dataDxfId="154"/>
    <tableColumn id="9" name="Д=А*Г" dataDxfId="153"/>
  </tableColumns>
  <tableStyleInfo name="TableStyleLight9" showFirstColumn="0" showLastColumn="0" showRowStripes="1" showColumnStripes="0"/>
</table>
</file>

<file path=xl/tables/table104.xml><?xml version="1.0" encoding="utf-8"?>
<table xmlns="http://schemas.openxmlformats.org/spreadsheetml/2006/main" id="360" name="Таблица5710202734413448556269768390971041111181251321396132027344148556269768390971041111186132027344112513213914615316016717418118819520220921622323023724425161320273441485562697683909710411111812561320273441146153160167174181188195202209216223230613361" displayName="Таблица5710202734413448556269768390971041111181251321396132027344148556269768390971041111186132027344112513213914615316016717418118819520220921622323023724425161320273441485562697683909710411111812561320273441146153160167174181188195202209216223230613361" ref="A22:G30" totalsRowShown="0" headerRowDxfId="152" dataDxfId="151" tableBorderDxfId="150">
  <autoFilter ref="A22:G30"/>
  <tableColumns count="7">
    <tableColumn id="1" name="Бригада 2" dataDxfId="149"/>
    <tableColumn id="3" name="2"/>
    <tableColumn id="4" name="Замки" dataDxfId="148"/>
    <tableColumn id="5" name="А" dataDxfId="147"/>
    <tableColumn id="6" name="Б" dataDxfId="146"/>
    <tableColumn id="8" name="Г" dataDxfId="145"/>
    <tableColumn id="9" name="Д=А*Г" dataDxfId="144"/>
  </tableColumns>
  <tableStyleInfo name="TableStyleLight9" showFirstColumn="0" showLastColumn="0" showRowStripes="1" showColumnStripes="0"/>
</table>
</file>

<file path=xl/tables/table105.xml><?xml version="1.0" encoding="utf-8"?>
<table xmlns="http://schemas.openxmlformats.org/spreadsheetml/2006/main" id="345" name="Таблица1145811172023262932353841442581114172023262932353841444750258111417202326293235384144535659626568258111417203162330373044515865727986931001071141211281352916233037445158657279869310010711429162330371211281351421491561631701771841911982052122192346" displayName="Таблица1145811172023262932353841442581114172023262932353841444750258111417202326293235384144535659626568258111417203162330373044515865727986931001071141211281352916233037445158657279869310010711429162330371211281351421491561631701771841911982052122192346" ref="A54:F66" totalsRowShown="0" headerRowDxfId="143">
  <autoFilter ref="A54:F66"/>
  <tableColumns count="6">
    <tableColumn id="1" name="Кнопка" dataDxfId="142"/>
    <tableColumn id="2" name="А" dataDxfId="14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06.xml><?xml version="1.0" encoding="utf-8"?>
<table xmlns="http://schemas.openxmlformats.org/spreadsheetml/2006/main" id="346" name="Таблица2156912182124273033363942453691215182124273033363942454851369121518212427303336394245545760636669369121518215172431383145525966738087941011081151221291363101724313845525966738087941011081153101724313812212913614315015716417117818519219920621322347" displayName="Таблица2156912182124273033363942453691215182124273033363942454851369121518212427303336394245545760636669369121518215172431383145525966738087941011081151221291363101724313845525966738087941011081153101724313812212913614315015716417117818519219920621322347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07.xml><?xml version="1.0" encoding="utf-8"?>
<table xmlns="http://schemas.openxmlformats.org/spreadsheetml/2006/main" id="347" name="Таблица3167101319222528313437404346471013161922252831343740434649524710131619222528313437404346555861646770471013161922818253239324653606774818895102109116123130137411182532394653606774818895102109116411182532391231301371441511581651721791861932002072348" displayName="Таблица3167101319222528313437404346471013161922252831343740434649524710131619222528313437404346555861646770471013161922818253239324653606774818895102109116123130137411182532394653606774818895102109116411182532391231301371441511581651721791861932002072348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8.xml><?xml version="1.0" encoding="utf-8"?>
<table xmlns="http://schemas.openxmlformats.org/spreadsheetml/2006/main" id="348" name="Таблица5919263340334754616875828996103110117124131138512192633404754616875828996103110117512192633401241311381451521591661731801871942012082152222292362432505121926334047546168758289961031101171245121926334014515215916617318018719420120821522222951219349" displayName="Таблица5919263340334754616875828996103110117124131138512192633404754616875828996103110117512192633401241311381451521591661731801871942012082152222292362432505121926334047546168758289961031101171245121926334014515215916617318018719420120821522222951219349" ref="A3:G11" totalsRowShown="0" headerRowDxfId="140" dataDxfId="139" tableBorderDxfId="138">
  <autoFilter ref="A3:G11"/>
  <tableColumns count="7">
    <tableColumn id="1" name="Бригада 1" dataDxfId="137"/>
    <tableColumn id="3" name="2"/>
    <tableColumn id="4" name="Замки" dataDxfId="136"/>
    <tableColumn id="5" name="А" dataDxfId="135"/>
    <tableColumn id="6" name="Б" dataDxfId="134"/>
    <tableColumn id="8" name="Г" dataDxfId="133"/>
    <tableColumn id="9" name="Д=А*Г" dataDxfId="132"/>
  </tableColumns>
  <tableStyleInfo name="TableStyleLight9" showFirstColumn="0" showLastColumn="0" showRowStripes="1" showColumnStripes="0"/>
</table>
</file>

<file path=xl/tables/table109.xml><?xml version="1.0" encoding="utf-8"?>
<table xmlns="http://schemas.openxmlformats.org/spreadsheetml/2006/main" id="349" name="Таблица5710202734413448556269768390971041111181251321396132027344148556269768390971041111186132027344112513213914615316016717418118819520220921622323023724425161320273441485562697683909710411111812561320273441146153160167174181188195202209216223230613350" displayName="Таблица5710202734413448556269768390971041111181251321396132027344148556269768390971041111186132027344112513213914615316016717418118819520220921622323023724425161320273441485562697683909710411111812561320273441146153160167174181188195202209216223230613350" ref="A13:G21" totalsRowShown="0" headerRowDxfId="131" dataDxfId="130" tableBorderDxfId="129">
  <autoFilter ref="A13:G21"/>
  <tableColumns count="7">
    <tableColumn id="1" name="Бригада 2" dataDxfId="128"/>
    <tableColumn id="3" name="2"/>
    <tableColumn id="4" name="Замки" dataDxfId="127"/>
    <tableColumn id="5" name="А" dataDxfId="126"/>
    <tableColumn id="6" name="Б" dataDxfId="125"/>
    <tableColumn id="8" name="Г" dataDxfId="124"/>
    <tableColumn id="9" name="Д=А*Г" dataDxfId="123"/>
  </tableColumns>
  <tableStyleInfo name="TableStyleLight9" showFirstColumn="0" showLastColumn="0" showRowStripes="1" showColumnStripes="0"/>
</table>
</file>

<file path=xl/tables/table110.xml><?xml version="1.0" encoding="utf-8"?>
<table xmlns="http://schemas.openxmlformats.org/spreadsheetml/2006/main" id="350" name="Таблица5741121283542354956637077849198105112119126133140714212835424956637077849198105112119714212835421261331401471541611681751821891962032102172242312382452527142128354249566370778491981051121191267142128354214715416116817518218919620321021722423171351" displayName="Таблица5741121283542354956637077849198105112119126133140714212835424956637077849198105112119714212835421261331401471541611681751821891962032102172242312382452527142128354249566370778491981051121191267142128354214715416116817518218919620321021722423171351" ref="A32:G40" totalsRowShown="0" headerRowDxfId="122" dataDxfId="121" tableBorderDxfId="120">
  <autoFilter ref="A32:G40"/>
  <tableColumns count="7">
    <tableColumn id="1" name="Бригада 3" dataDxfId="119"/>
    <tableColumn id="3" name="2"/>
    <tableColumn id="4" name="Замки" dataDxfId="118"/>
    <tableColumn id="5" name="А" dataDxfId="117"/>
    <tableColumn id="6" name="Б" dataDxfId="116"/>
    <tableColumn id="8" name="Г" dataDxfId="115"/>
    <tableColumn id="9" name="Д=А*Г" dataDxfId="114"/>
  </tableColumns>
  <tableStyleInfo name="TableStyleLight9" showFirstColumn="0" showLastColumn="0" showRowStripes="1" showColumnStripes="0"/>
</table>
</file>

<file path=xl/tables/table111.xml><?xml version="1.0" encoding="utf-8"?>
<table xmlns="http://schemas.openxmlformats.org/spreadsheetml/2006/main" id="351" name="Таблица5742152229364336505764717885929910611312012713414181522293643505764717885929910611312081522293643127134141148155162169176183190197204211218225232239246253815222936435057647178859299106113120127815222936431481551621691761831901972042112182252328352" displayName="Таблица5742152229364336505764717885929910611312012713414181522293643505764717885929910611312081522293643127134141148155162169176183190197204211218225232239246253815222936435057647178859299106113120127815222936431481551621691761831901972042112182252328352" ref="A43:G49" totalsRowShown="0" headerRowDxfId="113" dataDxfId="112" tableBorderDxfId="111">
  <autoFilter ref="A43:G49"/>
  <tableColumns count="7">
    <tableColumn id="1" name="Модуль" dataDxfId="110"/>
    <tableColumn id="3" name="2"/>
    <tableColumn id="4" name="Модуль2" dataDxfId="109"/>
    <tableColumn id="5" name="А" dataDxfId="108"/>
    <tableColumn id="6" name="Б" dataDxfId="107"/>
    <tableColumn id="8" name="Г" dataDxfId="106"/>
    <tableColumn id="9" name="Д=А*Г" dataDxfId="105"/>
  </tableColumns>
  <tableStyleInfo name="TableStyleLight9" showFirstColumn="0" showLastColumn="0" showRowStripes="1" showColumnStripes="0"/>
</table>
</file>

<file path=xl/tables/table112.xml><?xml version="1.0" encoding="utf-8"?>
<table xmlns="http://schemas.openxmlformats.org/spreadsheetml/2006/main" id="352" name="Таблица5710202734413448556269768390971041111181251321396132027344148556269768390971041111186132027344112513213914615316016717418118819520220921622323023724425161320273441485562697683909710411111812561320273441146153160167174181188195202209216223230613353" displayName="Таблица5710202734413448556269768390971041111181251321396132027344148556269768390971041111186132027344112513213914615316016717418118819520220921622323023724425161320273441485562697683909710411111812561320273441146153160167174181188195202209216223230613353" ref="A22:G30" totalsRowShown="0" headerRowDxfId="104" dataDxfId="103" tableBorderDxfId="102">
  <autoFilter ref="A22:G30"/>
  <tableColumns count="7">
    <tableColumn id="1" name="Бригада 2" dataDxfId="101"/>
    <tableColumn id="3" name="2"/>
    <tableColumn id="4" name="Замки" dataDxfId="100"/>
    <tableColumn id="5" name="А" dataDxfId="99"/>
    <tableColumn id="6" name="Б" dataDxfId="98"/>
    <tableColumn id="8" name="Г" dataDxfId="97"/>
    <tableColumn id="9" name="Д=А*Г" dataDxfId="96"/>
  </tableColumns>
  <tableStyleInfo name="TableStyleLight9" showFirstColumn="0" showLastColumn="0" showRowStripes="1" showColumnStripes="0"/>
</table>
</file>

<file path=xl/tables/table113.xml><?xml version="1.0" encoding="utf-8"?>
<table xmlns="http://schemas.openxmlformats.org/spreadsheetml/2006/main" id="337" name="Таблица1145811172023262932353841442581114172023262932353841444750258111417202326293235384144535659626568258111417203162330373044515865727986931001071141211281352916233037445158657279869310010711429162330371211281351421491561631701771841911982052122192338" displayName="Таблица1145811172023262932353841442581114172023262932353841444750258111417202326293235384144535659626568258111417203162330373044515865727986931001071141211281352916233037445158657279869310010711429162330371211281351421491561631701771841911982052122192338" ref="A54:F66" totalsRowShown="0" headerRowDxfId="95">
  <autoFilter ref="A54:F66"/>
  <tableColumns count="6">
    <tableColumn id="1" name="Кнопка" dataDxfId="94"/>
    <tableColumn id="2" name="А" dataDxfId="9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14.xml><?xml version="1.0" encoding="utf-8"?>
<table xmlns="http://schemas.openxmlformats.org/spreadsheetml/2006/main" id="338" name="Таблица2156912182124273033363942453691215182124273033363942454851369121518212427303336394245545760636669369121518215172431383145525966738087941011081151221291363101724313845525966738087941011081153101724313812212913614315015716417117818519219920621322339" displayName="Таблица215691218212427303336394245369121518212427303336394245485136912151821242730333639424554576063666936912151821517243138314552596673808794101108115122129136310172431384552596673808794101108115310172431381221291361431501571641711781851921992062132233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15.xml><?xml version="1.0" encoding="utf-8"?>
<table xmlns="http://schemas.openxmlformats.org/spreadsheetml/2006/main" id="339" name="Таблица3167101319222528313437404346471013161922252831343740434649524710131619222528313437404346555861646770471013161922818253239324653606774818895102109116123130137411182532394653606774818895102109116411182532391231301371441511581651721791861932002072340" displayName="Таблица3167101319222528313437404346471013161922252831343740434649524710131619222528313437404346555861646770471013161922818253239324653606774818895102109116123130137411182532394653606774818895102109116411182532391231301371441511581651721791861932002072340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16.xml><?xml version="1.0" encoding="utf-8"?>
<table xmlns="http://schemas.openxmlformats.org/spreadsheetml/2006/main" id="340" name="Таблица5919263340334754616875828996103110117124131138512192633404754616875828996103110117512192633401241311381451521591661731801871942012082152222292362432505121926334047546168758289961031101171245121926334014515215916617318018719420120821522222951219341" displayName="Таблица5919263340334754616875828996103110117124131138512192633404754616875828996103110117512192633401241311381451521591661731801871942012082152222292362432505121926334047546168758289961031101171245121926334014515215916617318018719420120821522222951219341" ref="A3:G11" totalsRowShown="0" headerRowDxfId="92" dataDxfId="91" tableBorderDxfId="90">
  <autoFilter ref="A3:G11"/>
  <tableColumns count="7">
    <tableColumn id="1" name="Бригада 1" dataDxfId="89"/>
    <tableColumn id="3" name="2"/>
    <tableColumn id="4" name="Замки" dataDxfId="88"/>
    <tableColumn id="5" name="А" dataDxfId="87"/>
    <tableColumn id="6" name="Б" dataDxfId="86"/>
    <tableColumn id="8" name="Г" dataDxfId="85"/>
    <tableColumn id="9" name="Д=А*Г" dataDxfId="84"/>
  </tableColumns>
  <tableStyleInfo name="TableStyleLight9" showFirstColumn="0" showLastColumn="0" showRowStripes="1" showColumnStripes="0"/>
</table>
</file>

<file path=xl/tables/table117.xml><?xml version="1.0" encoding="utf-8"?>
<table xmlns="http://schemas.openxmlformats.org/spreadsheetml/2006/main" id="341" name="Таблица5710202734413448556269768390971041111181251321396132027344148556269768390971041111186132027344112513213914615316016717418118819520220921622323023724425161320273441485562697683909710411111812561320273441146153160167174181188195202209216223230613342" displayName="Таблица5710202734413448556269768390971041111181251321396132027344148556269768390971041111186132027344112513213914615316016717418118819520220921622323023724425161320273441485562697683909710411111812561320273441146153160167174181188195202209216223230613342" ref="A13:G21" totalsRowShown="0" headerRowDxfId="83" dataDxfId="82" tableBorderDxfId="81">
  <autoFilter ref="A13:G21"/>
  <tableColumns count="7">
    <tableColumn id="1" name="Бригада 2" dataDxfId="80"/>
    <tableColumn id="3" name="2"/>
    <tableColumn id="4" name="Замки" dataDxfId="79"/>
    <tableColumn id="5" name="А" dataDxfId="78"/>
    <tableColumn id="6" name="Б" dataDxfId="77"/>
    <tableColumn id="8" name="Г" dataDxfId="76"/>
    <tableColumn id="9" name="Д=А*Г" dataDxfId="75"/>
  </tableColumns>
  <tableStyleInfo name="TableStyleLight9" showFirstColumn="0" showLastColumn="0" showRowStripes="1" showColumnStripes="0"/>
</table>
</file>

<file path=xl/tables/table118.xml><?xml version="1.0" encoding="utf-8"?>
<table xmlns="http://schemas.openxmlformats.org/spreadsheetml/2006/main" id="342" name="Таблица5741121283542354956637077849198105112119126133140714212835424956637077849198105112119714212835421261331401471541611681751821891962032102172242312382452527142128354249566370778491981051121191267142128354214715416116817518218919620321021722423171343" displayName="Таблица5741121283542354956637077849198105112119126133140714212835424956637077849198105112119714212835421261331401471541611681751821891962032102172242312382452527142128354249566370778491981051121191267142128354214715416116817518218919620321021722423171343" ref="A32:G40" totalsRowShown="0" headerRowDxfId="74" dataDxfId="73" tableBorderDxfId="72">
  <autoFilter ref="A32:G40"/>
  <tableColumns count="7">
    <tableColumn id="1" name="Бригада 3" dataDxfId="71"/>
    <tableColumn id="3" name="2"/>
    <tableColumn id="4" name="Замки" dataDxfId="70"/>
    <tableColumn id="5" name="А" dataDxfId="69"/>
    <tableColumn id="6" name="Б" dataDxfId="68"/>
    <tableColumn id="8" name="Г" dataDxfId="67"/>
    <tableColumn id="9" name="Д=А*Г" dataDxfId="66"/>
  </tableColumns>
  <tableStyleInfo name="TableStyleLight9" showFirstColumn="0" showLastColumn="0" showRowStripes="1" showColumnStripes="0"/>
</table>
</file>

<file path=xl/tables/table119.xml><?xml version="1.0" encoding="utf-8"?>
<table xmlns="http://schemas.openxmlformats.org/spreadsheetml/2006/main" id="343" name="Таблица5742152229364336505764717885929910611312012713414181522293643505764717885929910611312081522293643127134141148155162169176183190197204211218225232239246253815222936435057647178859299106113120127815222936431481551621691761831901972042112182252328344" displayName="Таблица5742152229364336505764717885929910611312012713414181522293643505764717885929910611312081522293643127134141148155162169176183190197204211218225232239246253815222936435057647178859299106113120127815222936431481551621691761831901972042112182252328344" ref="A43:G49" totalsRowShown="0" headerRowDxfId="65" dataDxfId="64" tableBorderDxfId="63">
  <autoFilter ref="A43:G49"/>
  <tableColumns count="7">
    <tableColumn id="1" name="Модуль" dataDxfId="62"/>
    <tableColumn id="3" name="2"/>
    <tableColumn id="4" name="Модуль2" dataDxfId="61"/>
    <tableColumn id="5" name="А" dataDxfId="60"/>
    <tableColumn id="6" name="Б" dataDxfId="59"/>
    <tableColumn id="8" name="Г" dataDxfId="58"/>
    <tableColumn id="9" name="Д=А*Г" dataDxfId="57"/>
  </tableColumns>
  <tableStyleInfo name="TableStyleLight9" showFirstColumn="0" showLastColumn="0" showRowStripes="1" showColumnStripes="0"/>
</table>
</file>

<file path=xl/tables/table120.xml><?xml version="1.0" encoding="utf-8"?>
<table xmlns="http://schemas.openxmlformats.org/spreadsheetml/2006/main" id="344" name="Таблица5710202734413448556269768390971041111181251321396132027344148556269768390971041111186132027344112513213914615316016717418118819520220921622323023724425161320273441485562697683909710411111812561320273441146153160167174181188195202209216223230613345" displayName="Таблица5710202734413448556269768390971041111181251321396132027344148556269768390971041111186132027344112513213914615316016717418118819520220921622323023724425161320273441485562697683909710411111812561320273441146153160167174181188195202209216223230613345" ref="A22:G30" totalsRowShown="0" headerRowDxfId="56" dataDxfId="55" tableBorderDxfId="54">
  <autoFilter ref="A22:G30"/>
  <tableColumns count="7">
    <tableColumn id="1" name="Бригада 2" dataDxfId="53"/>
    <tableColumn id="3" name="2"/>
    <tableColumn id="4" name="Замки" dataDxfId="52"/>
    <tableColumn id="5" name="А" dataDxfId="51"/>
    <tableColumn id="6" name="Б" dataDxfId="50"/>
    <tableColumn id="8" name="Г" dataDxfId="49"/>
    <tableColumn id="9" name="Д=А*Г" dataDxfId="48"/>
  </tableColumns>
  <tableStyleInfo name="TableStyleLight9" showFirstColumn="0" showLastColumn="0" showRowStripes="1" showColumnStripes="0"/>
</table>
</file>

<file path=xl/tables/table121.xml><?xml version="1.0" encoding="utf-8"?>
<table xmlns="http://schemas.openxmlformats.org/spreadsheetml/2006/main" id="361" name="Таблица1145811172023262932353841442581114172023262932353841444750258111417202326293235384144535659626568258111417203162330373044515865727986931001071141211281352916233037445158657279869310010711429162330371211281351421491561631701771841911982052122192362" displayName="Таблица1145811172023262932353841442581114172023262932353841444750258111417202326293235384144535659626568258111417203162330373044515865727986931001071141211281352916233037445158657279869310010711429162330371211281351421491561631701771841911982052122192362" ref="A54:F66" totalsRowShown="0" headerRowDxfId="47">
  <autoFilter ref="A54:F66"/>
  <tableColumns count="6">
    <tableColumn id="1" name="Кнопка" dataDxfId="46"/>
    <tableColumn id="2" name="А" dataDxfId="4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22.xml><?xml version="1.0" encoding="utf-8"?>
<table xmlns="http://schemas.openxmlformats.org/spreadsheetml/2006/main" id="362" name="Таблица2156912182124273033363942453691215182124273033363942454851369121518212427303336394245545760636669369121518215172431383145525966738087941011081151221291363101724313845525966738087941011081153101724313812212913614315015716417117818519219920621322363" displayName="Таблица2156912182124273033363942453691215182124273033363942454851369121518212427303336394245545760636669369121518215172431383145525966738087941011081151221291363101724313845525966738087941011081153101724313812212913614315015716417117818519219920621322363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23.xml><?xml version="1.0" encoding="utf-8"?>
<table xmlns="http://schemas.openxmlformats.org/spreadsheetml/2006/main" id="363" name="Таблица3167101319222528313437404346471013161922252831343740434649524710131619222528313437404346555861646770471013161922818253239324653606774818895102109116123130137411182532394653606774818895102109116411182532391231301371441511581651721791861932002072364" displayName="Таблица3167101319222528313437404346471013161922252831343740434649524710131619222528313437404346555861646770471013161922818253239324653606774818895102109116123130137411182532394653606774818895102109116411182532391231301371441511581651721791861932002072364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4.xml><?xml version="1.0" encoding="utf-8"?>
<table xmlns="http://schemas.openxmlformats.org/spreadsheetml/2006/main" id="364" name="Таблица5919263340334754616875828996103110117124131138512192633404754616875828996103110117512192633401241311381451521591661731801871942012082152222292362432505121926334047546168758289961031101171245121926334014515215916617318018719420120821522222951219365" displayName="Таблица5919263340334754616875828996103110117124131138512192633404754616875828996103110117512192633401241311381451521591661731801871942012082152222292362432505121926334047546168758289961031101171245121926334014515215916617318018719420120821522222951219365" ref="A3:G11" totalsRowShown="0" headerRowDxfId="44" dataDxfId="43" tableBorderDxfId="42">
  <autoFilter ref="A3:G11"/>
  <tableColumns count="7">
    <tableColumn id="1" name="Бригада 1" dataDxfId="41"/>
    <tableColumn id="3" name="2"/>
    <tableColumn id="4" name="Замки" dataDxfId="40"/>
    <tableColumn id="5" name="А" dataDxfId="39"/>
    <tableColumn id="6" name="Б" dataDxfId="38"/>
    <tableColumn id="8" name="Г" dataDxfId="37"/>
    <tableColumn id="9" name="Д=А*Г" dataDxfId="36"/>
  </tableColumns>
  <tableStyleInfo name="TableStyleLight9" showFirstColumn="0" showLastColumn="0" showRowStripes="1" showColumnStripes="0"/>
</table>
</file>

<file path=xl/tables/table125.xml><?xml version="1.0" encoding="utf-8"?>
<table xmlns="http://schemas.openxmlformats.org/spreadsheetml/2006/main" id="365" name="Таблица5710202734413448556269768390971041111181251321396132027344148556269768390971041111186132027344112513213914615316016717418118819520220921622323023724425161320273441485562697683909710411111812561320273441146153160167174181188195202209216223230613366" displayName="Таблица5710202734413448556269768390971041111181251321396132027344148556269768390971041111186132027344112513213914615316016717418118819520220921622323023724425161320273441485562697683909710411111812561320273441146153160167174181188195202209216223230613366" ref="A13:G21" totalsRowShown="0" headerRowDxfId="35" dataDxfId="34" tableBorderDxfId="33">
  <autoFilter ref="A13:G21"/>
  <tableColumns count="7">
    <tableColumn id="1" name="Бригада 2" dataDxfId="32"/>
    <tableColumn id="3" name="2"/>
    <tableColumn id="4" name="Замки" dataDxfId="31"/>
    <tableColumn id="5" name="А" dataDxfId="30"/>
    <tableColumn id="6" name="Б" dataDxfId="29"/>
    <tableColumn id="8" name="Г" dataDxfId="28"/>
    <tableColumn id="9" name="Д=А*Г" dataDxfId="27"/>
  </tableColumns>
  <tableStyleInfo name="TableStyleLight9" showFirstColumn="0" showLastColumn="0" showRowStripes="1" showColumnStripes="0"/>
</table>
</file>

<file path=xl/tables/table126.xml><?xml version="1.0" encoding="utf-8"?>
<table xmlns="http://schemas.openxmlformats.org/spreadsheetml/2006/main" id="366" name="Таблица5741121283542354956637077849198105112119126133140714212835424956637077849198105112119714212835421261331401471541611681751821891962032102172242312382452527142128354249566370778491981051121191267142128354214715416116817518218919620321021722423171367" displayName="Таблица5741121283542354956637077849198105112119126133140714212835424956637077849198105112119714212835421261331401471541611681751821891962032102172242312382452527142128354249566370778491981051121191267142128354214715416116817518218919620321021722423171367" ref="A32:G40" totalsRowShown="0" headerRowDxfId="26" dataDxfId="25" tableBorderDxfId="24">
  <autoFilter ref="A32:G40"/>
  <tableColumns count="7">
    <tableColumn id="1" name="Бригада 3" dataDxfId="23"/>
    <tableColumn id="3" name="2"/>
    <tableColumn id="4" name="Замки" dataDxfId="22"/>
    <tableColumn id="5" name="А" dataDxfId="21"/>
    <tableColumn id="6" name="Б" dataDxfId="20"/>
    <tableColumn id="8" name="Г" dataDxfId="19"/>
    <tableColumn id="9" name="Д=А*Г" dataDxfId="18"/>
  </tableColumns>
  <tableStyleInfo name="TableStyleLight9" showFirstColumn="0" showLastColumn="0" showRowStripes="1" showColumnStripes="0"/>
</table>
</file>

<file path=xl/tables/table127.xml><?xml version="1.0" encoding="utf-8"?>
<table xmlns="http://schemas.openxmlformats.org/spreadsheetml/2006/main" id="367" name="Таблица5742152229364336505764717885929910611312012713414181522293643505764717885929910611312081522293643127134141148155162169176183190197204211218225232239246253815222936435057647178859299106113120127815222936431481551621691761831901972042112182252328368" displayName="Таблица5742152229364336505764717885929910611312012713414181522293643505764717885929910611312081522293643127134141148155162169176183190197204211218225232239246253815222936435057647178859299106113120127815222936431481551621691761831901972042112182252328368" ref="A43:G49" totalsRowShown="0" headerRowDxfId="17" dataDxfId="16" tableBorderDxfId="15">
  <autoFilter ref="A43:G49"/>
  <tableColumns count="7">
    <tableColumn id="1" name="Модуль" dataDxfId="14"/>
    <tableColumn id="3" name="2"/>
    <tableColumn id="4" name="Модуль2" dataDxfId="13"/>
    <tableColumn id="5" name="А" dataDxfId="12"/>
    <tableColumn id="6" name="Б" dataDxfId="11"/>
    <tableColumn id="8" name="Г" dataDxfId="10"/>
    <tableColumn id="9" name="Д=А*Г" dataDxfId="9"/>
  </tableColumns>
  <tableStyleInfo name="TableStyleLight9" showFirstColumn="0" showLastColumn="0" showRowStripes="1" showColumnStripes="0"/>
</table>
</file>

<file path=xl/tables/table128.xml><?xml version="1.0" encoding="utf-8"?>
<table xmlns="http://schemas.openxmlformats.org/spreadsheetml/2006/main" id="368" name="Таблица5710202734413448556269768390971041111181251321396132027344148556269768390971041111186132027344112513213914615316016717418118819520220921622323023724425161320273441485562697683909710411111812561320273441146153160167174181188195202209216223230613369" displayName="Таблица5710202734413448556269768390971041111181251321396132027344148556269768390971041111186132027344112513213914615316016717418118819520220921622323023724425161320273441485562697683909710411111812561320273441146153160167174181188195202209216223230613369" ref="A22:G30" totalsRowShown="0" headerRowDxfId="8" dataDxfId="7" tableBorderDxfId="6">
  <autoFilter ref="A22:G30"/>
  <tableColumns count="7">
    <tableColumn id="1" name="Бригада 2" dataDxfId="5"/>
    <tableColumn id="3" name="2"/>
    <tableColumn id="4" name="Замки" dataDxfId="4"/>
    <tableColumn id="5" name="А" dataDxfId="3"/>
    <tableColumn id="6" name="Б" dataDxfId="2"/>
    <tableColumn id="8" name="Г" dataDxfId="1"/>
    <tableColumn id="9" name="Д=А*Г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.xml"/><Relationship Id="rId3" Type="http://schemas.openxmlformats.org/officeDocument/2006/relationships/table" Target="../tables/table11.xml"/><Relationship Id="rId7" Type="http://schemas.openxmlformats.org/officeDocument/2006/relationships/table" Target="../tables/table15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6" Type="http://schemas.openxmlformats.org/officeDocument/2006/relationships/table" Target="../tables/table14.xml"/><Relationship Id="rId5" Type="http://schemas.openxmlformats.org/officeDocument/2006/relationships/table" Target="../tables/table13.xml"/><Relationship Id="rId4" Type="http://schemas.openxmlformats.org/officeDocument/2006/relationships/table" Target="../tables/table1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4.xml"/><Relationship Id="rId3" Type="http://schemas.openxmlformats.org/officeDocument/2006/relationships/table" Target="../tables/table19.xml"/><Relationship Id="rId7" Type="http://schemas.openxmlformats.org/officeDocument/2006/relationships/table" Target="../tables/table23.xml"/><Relationship Id="rId2" Type="http://schemas.openxmlformats.org/officeDocument/2006/relationships/table" Target="../tables/table18.xml"/><Relationship Id="rId1" Type="http://schemas.openxmlformats.org/officeDocument/2006/relationships/table" Target="../tables/table17.xml"/><Relationship Id="rId6" Type="http://schemas.openxmlformats.org/officeDocument/2006/relationships/table" Target="../tables/table22.xml"/><Relationship Id="rId5" Type="http://schemas.openxmlformats.org/officeDocument/2006/relationships/table" Target="../tables/table21.xml"/><Relationship Id="rId4" Type="http://schemas.openxmlformats.org/officeDocument/2006/relationships/table" Target="../tables/table2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2.xml"/><Relationship Id="rId3" Type="http://schemas.openxmlformats.org/officeDocument/2006/relationships/table" Target="../tables/table27.xml"/><Relationship Id="rId7" Type="http://schemas.openxmlformats.org/officeDocument/2006/relationships/table" Target="../tables/table31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Relationship Id="rId6" Type="http://schemas.openxmlformats.org/officeDocument/2006/relationships/table" Target="../tables/table30.xml"/><Relationship Id="rId5" Type="http://schemas.openxmlformats.org/officeDocument/2006/relationships/table" Target="../tables/table29.xml"/><Relationship Id="rId4" Type="http://schemas.openxmlformats.org/officeDocument/2006/relationships/table" Target="../tables/table28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0.xml"/><Relationship Id="rId3" Type="http://schemas.openxmlformats.org/officeDocument/2006/relationships/table" Target="../tables/table35.xml"/><Relationship Id="rId7" Type="http://schemas.openxmlformats.org/officeDocument/2006/relationships/table" Target="../tables/table39.xml"/><Relationship Id="rId2" Type="http://schemas.openxmlformats.org/officeDocument/2006/relationships/table" Target="../tables/table34.xml"/><Relationship Id="rId1" Type="http://schemas.openxmlformats.org/officeDocument/2006/relationships/table" Target="../tables/table33.xml"/><Relationship Id="rId6" Type="http://schemas.openxmlformats.org/officeDocument/2006/relationships/table" Target="../tables/table38.xml"/><Relationship Id="rId5" Type="http://schemas.openxmlformats.org/officeDocument/2006/relationships/table" Target="../tables/table37.xml"/><Relationship Id="rId4" Type="http://schemas.openxmlformats.org/officeDocument/2006/relationships/table" Target="../tables/table36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8.xml"/><Relationship Id="rId3" Type="http://schemas.openxmlformats.org/officeDocument/2006/relationships/table" Target="../tables/table43.xml"/><Relationship Id="rId7" Type="http://schemas.openxmlformats.org/officeDocument/2006/relationships/table" Target="../tables/table47.xml"/><Relationship Id="rId2" Type="http://schemas.openxmlformats.org/officeDocument/2006/relationships/table" Target="../tables/table42.xml"/><Relationship Id="rId1" Type="http://schemas.openxmlformats.org/officeDocument/2006/relationships/table" Target="../tables/table41.xml"/><Relationship Id="rId6" Type="http://schemas.openxmlformats.org/officeDocument/2006/relationships/table" Target="../tables/table46.xml"/><Relationship Id="rId5" Type="http://schemas.openxmlformats.org/officeDocument/2006/relationships/table" Target="../tables/table45.xml"/><Relationship Id="rId4" Type="http://schemas.openxmlformats.org/officeDocument/2006/relationships/table" Target="../tables/table44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6.xml"/><Relationship Id="rId3" Type="http://schemas.openxmlformats.org/officeDocument/2006/relationships/table" Target="../tables/table51.xml"/><Relationship Id="rId7" Type="http://schemas.openxmlformats.org/officeDocument/2006/relationships/table" Target="../tables/table55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Relationship Id="rId6" Type="http://schemas.openxmlformats.org/officeDocument/2006/relationships/table" Target="../tables/table54.xml"/><Relationship Id="rId5" Type="http://schemas.openxmlformats.org/officeDocument/2006/relationships/table" Target="../tables/table53.xml"/><Relationship Id="rId4" Type="http://schemas.openxmlformats.org/officeDocument/2006/relationships/table" Target="../tables/table52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4.xml"/><Relationship Id="rId3" Type="http://schemas.openxmlformats.org/officeDocument/2006/relationships/table" Target="../tables/table59.xml"/><Relationship Id="rId7" Type="http://schemas.openxmlformats.org/officeDocument/2006/relationships/table" Target="../tables/table63.xml"/><Relationship Id="rId2" Type="http://schemas.openxmlformats.org/officeDocument/2006/relationships/table" Target="../tables/table58.xml"/><Relationship Id="rId1" Type="http://schemas.openxmlformats.org/officeDocument/2006/relationships/table" Target="../tables/table57.xml"/><Relationship Id="rId6" Type="http://schemas.openxmlformats.org/officeDocument/2006/relationships/table" Target="../tables/table62.xml"/><Relationship Id="rId5" Type="http://schemas.openxmlformats.org/officeDocument/2006/relationships/table" Target="../tables/table61.xml"/><Relationship Id="rId4" Type="http://schemas.openxmlformats.org/officeDocument/2006/relationships/table" Target="../tables/table60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2.xml"/><Relationship Id="rId3" Type="http://schemas.openxmlformats.org/officeDocument/2006/relationships/table" Target="../tables/table67.xml"/><Relationship Id="rId7" Type="http://schemas.openxmlformats.org/officeDocument/2006/relationships/table" Target="../tables/table71.xml"/><Relationship Id="rId2" Type="http://schemas.openxmlformats.org/officeDocument/2006/relationships/table" Target="../tables/table66.xml"/><Relationship Id="rId1" Type="http://schemas.openxmlformats.org/officeDocument/2006/relationships/table" Target="../tables/table65.xml"/><Relationship Id="rId6" Type="http://schemas.openxmlformats.org/officeDocument/2006/relationships/table" Target="../tables/table70.xml"/><Relationship Id="rId5" Type="http://schemas.openxmlformats.org/officeDocument/2006/relationships/table" Target="../tables/table69.xml"/><Relationship Id="rId4" Type="http://schemas.openxmlformats.org/officeDocument/2006/relationships/table" Target="../tables/table68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0.xml"/><Relationship Id="rId3" Type="http://schemas.openxmlformats.org/officeDocument/2006/relationships/table" Target="../tables/table75.xml"/><Relationship Id="rId7" Type="http://schemas.openxmlformats.org/officeDocument/2006/relationships/table" Target="../tables/table79.xml"/><Relationship Id="rId2" Type="http://schemas.openxmlformats.org/officeDocument/2006/relationships/table" Target="../tables/table74.xml"/><Relationship Id="rId1" Type="http://schemas.openxmlformats.org/officeDocument/2006/relationships/table" Target="../tables/table73.xml"/><Relationship Id="rId6" Type="http://schemas.openxmlformats.org/officeDocument/2006/relationships/table" Target="../tables/table78.xml"/><Relationship Id="rId5" Type="http://schemas.openxmlformats.org/officeDocument/2006/relationships/table" Target="../tables/table77.xml"/><Relationship Id="rId4" Type="http://schemas.openxmlformats.org/officeDocument/2006/relationships/table" Target="../tables/table76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8.xml"/><Relationship Id="rId3" Type="http://schemas.openxmlformats.org/officeDocument/2006/relationships/table" Target="../tables/table83.xml"/><Relationship Id="rId7" Type="http://schemas.openxmlformats.org/officeDocument/2006/relationships/table" Target="../tables/table87.xml"/><Relationship Id="rId2" Type="http://schemas.openxmlformats.org/officeDocument/2006/relationships/table" Target="../tables/table82.xml"/><Relationship Id="rId1" Type="http://schemas.openxmlformats.org/officeDocument/2006/relationships/table" Target="../tables/table81.xml"/><Relationship Id="rId6" Type="http://schemas.openxmlformats.org/officeDocument/2006/relationships/table" Target="../tables/table86.xml"/><Relationship Id="rId5" Type="http://schemas.openxmlformats.org/officeDocument/2006/relationships/table" Target="../tables/table85.xml"/><Relationship Id="rId4" Type="http://schemas.openxmlformats.org/officeDocument/2006/relationships/table" Target="../tables/table84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6.xml"/><Relationship Id="rId3" Type="http://schemas.openxmlformats.org/officeDocument/2006/relationships/table" Target="../tables/table91.xml"/><Relationship Id="rId7" Type="http://schemas.openxmlformats.org/officeDocument/2006/relationships/table" Target="../tables/table95.xml"/><Relationship Id="rId2" Type="http://schemas.openxmlformats.org/officeDocument/2006/relationships/table" Target="../tables/table90.xml"/><Relationship Id="rId1" Type="http://schemas.openxmlformats.org/officeDocument/2006/relationships/table" Target="../tables/table89.xml"/><Relationship Id="rId6" Type="http://schemas.openxmlformats.org/officeDocument/2006/relationships/table" Target="../tables/table94.xml"/><Relationship Id="rId5" Type="http://schemas.openxmlformats.org/officeDocument/2006/relationships/table" Target="../tables/table93.xml"/><Relationship Id="rId4" Type="http://schemas.openxmlformats.org/officeDocument/2006/relationships/table" Target="../tables/table92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4.xml"/><Relationship Id="rId3" Type="http://schemas.openxmlformats.org/officeDocument/2006/relationships/table" Target="../tables/table99.xml"/><Relationship Id="rId7" Type="http://schemas.openxmlformats.org/officeDocument/2006/relationships/table" Target="../tables/table103.xml"/><Relationship Id="rId2" Type="http://schemas.openxmlformats.org/officeDocument/2006/relationships/table" Target="../tables/table98.xml"/><Relationship Id="rId1" Type="http://schemas.openxmlformats.org/officeDocument/2006/relationships/table" Target="../tables/table97.xml"/><Relationship Id="rId6" Type="http://schemas.openxmlformats.org/officeDocument/2006/relationships/table" Target="../tables/table102.xml"/><Relationship Id="rId5" Type="http://schemas.openxmlformats.org/officeDocument/2006/relationships/table" Target="../tables/table101.xml"/><Relationship Id="rId4" Type="http://schemas.openxmlformats.org/officeDocument/2006/relationships/table" Target="../tables/table100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12.xml"/><Relationship Id="rId3" Type="http://schemas.openxmlformats.org/officeDocument/2006/relationships/table" Target="../tables/table107.xml"/><Relationship Id="rId7" Type="http://schemas.openxmlformats.org/officeDocument/2006/relationships/table" Target="../tables/table111.xml"/><Relationship Id="rId2" Type="http://schemas.openxmlformats.org/officeDocument/2006/relationships/table" Target="../tables/table106.xml"/><Relationship Id="rId1" Type="http://schemas.openxmlformats.org/officeDocument/2006/relationships/table" Target="../tables/table105.xml"/><Relationship Id="rId6" Type="http://schemas.openxmlformats.org/officeDocument/2006/relationships/table" Target="../tables/table110.xml"/><Relationship Id="rId5" Type="http://schemas.openxmlformats.org/officeDocument/2006/relationships/table" Target="../tables/table109.xml"/><Relationship Id="rId4" Type="http://schemas.openxmlformats.org/officeDocument/2006/relationships/table" Target="../tables/table108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0.xml"/><Relationship Id="rId3" Type="http://schemas.openxmlformats.org/officeDocument/2006/relationships/table" Target="../tables/table115.xml"/><Relationship Id="rId7" Type="http://schemas.openxmlformats.org/officeDocument/2006/relationships/table" Target="../tables/table119.xml"/><Relationship Id="rId2" Type="http://schemas.openxmlformats.org/officeDocument/2006/relationships/table" Target="../tables/table114.xml"/><Relationship Id="rId1" Type="http://schemas.openxmlformats.org/officeDocument/2006/relationships/table" Target="../tables/table113.xml"/><Relationship Id="rId6" Type="http://schemas.openxmlformats.org/officeDocument/2006/relationships/table" Target="../tables/table118.xml"/><Relationship Id="rId5" Type="http://schemas.openxmlformats.org/officeDocument/2006/relationships/table" Target="../tables/table117.xml"/><Relationship Id="rId4" Type="http://schemas.openxmlformats.org/officeDocument/2006/relationships/table" Target="../tables/table116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8.xml"/><Relationship Id="rId3" Type="http://schemas.openxmlformats.org/officeDocument/2006/relationships/table" Target="../tables/table123.xml"/><Relationship Id="rId7" Type="http://schemas.openxmlformats.org/officeDocument/2006/relationships/table" Target="../tables/table127.xml"/><Relationship Id="rId2" Type="http://schemas.openxmlformats.org/officeDocument/2006/relationships/table" Target="../tables/table122.xml"/><Relationship Id="rId1" Type="http://schemas.openxmlformats.org/officeDocument/2006/relationships/table" Target="../tables/table121.xml"/><Relationship Id="rId6" Type="http://schemas.openxmlformats.org/officeDocument/2006/relationships/table" Target="../tables/table126.xml"/><Relationship Id="rId5" Type="http://schemas.openxmlformats.org/officeDocument/2006/relationships/table" Target="../tables/table125.xml"/><Relationship Id="rId4" Type="http://schemas.openxmlformats.org/officeDocument/2006/relationships/table" Target="../tables/table12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2"/>
  <sheetViews>
    <sheetView tabSelected="1" topLeftCell="A31" workbookViewId="0">
      <selection activeCell="C92" sqref="C92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45077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85</v>
      </c>
      <c r="D7" s="15">
        <v>11.1</v>
      </c>
      <c r="E7" s="15">
        <v>90</v>
      </c>
      <c r="F7" s="15">
        <v>90</v>
      </c>
      <c r="G7" s="15">
        <f>$D$7*$F$7</f>
        <v>999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1.0406249999999999</v>
      </c>
      <c r="E11" s="16"/>
      <c r="F11" s="18" t="s">
        <v>19</v>
      </c>
      <c r="G11" s="17">
        <f>SUM(G5:G10)</f>
        <v>999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85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0.92500000000000004</v>
      </c>
      <c r="E21" s="16"/>
      <c r="F21" s="18" t="s">
        <v>19</v>
      </c>
      <c r="G21" s="17">
        <f>SUM(G15:G20)</f>
        <v>499.5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10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75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600</v>
      </c>
      <c r="C30" s="2" t="s">
        <v>18</v>
      </c>
      <c r="D30">
        <f>G30/B30</f>
        <v>0.85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75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1.0625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4</v>
      </c>
      <c r="C46" s="14" t="s">
        <v>31</v>
      </c>
      <c r="D46" s="15">
        <v>2.4</v>
      </c>
      <c r="E46" s="15">
        <v>200</v>
      </c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240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9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1080</v>
      </c>
    </row>
    <row r="83" spans="1:4" ht="45">
      <c r="A83" s="2" t="s">
        <v>56</v>
      </c>
      <c r="B83">
        <f>E66/B81</f>
        <v>0.96583333333333321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45">
      <c r="A89" t="s">
        <v>63</v>
      </c>
      <c r="B89" s="2" t="s">
        <v>80</v>
      </c>
      <c r="C89">
        <v>8</v>
      </c>
    </row>
    <row r="90" spans="1:4">
      <c r="A90" t="s">
        <v>82</v>
      </c>
      <c r="B90" s="2" t="s">
        <v>71</v>
      </c>
      <c r="C90" t="s">
        <v>78</v>
      </c>
    </row>
    <row r="91" spans="1:4">
      <c r="A91" t="s">
        <v>70</v>
      </c>
      <c r="B91" s="2" t="s">
        <v>71</v>
      </c>
      <c r="C91">
        <v>4</v>
      </c>
    </row>
    <row r="92" spans="1:4">
      <c r="A92" t="s">
        <v>30</v>
      </c>
      <c r="B92" t="s">
        <v>72</v>
      </c>
      <c r="C92">
        <v>4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K91"/>
  <sheetViews>
    <sheetView topLeftCell="A89" workbookViewId="0">
      <selection activeCell="C91" sqref="C91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45076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64</v>
      </c>
      <c r="D6" s="15">
        <v>8.5</v>
      </c>
      <c r="E6" s="15">
        <v>120</v>
      </c>
      <c r="F6" s="15">
        <v>120</v>
      </c>
      <c r="G6" s="15">
        <f>$D$6*$F$6</f>
        <v>1020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1.0625</v>
      </c>
      <c r="E11" s="16"/>
      <c r="F11" s="18" t="s">
        <v>19</v>
      </c>
      <c r="G11" s="17">
        <f>SUM(G5:G10)</f>
        <v>1020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86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87</v>
      </c>
      <c r="D25" s="15">
        <v>8.5</v>
      </c>
      <c r="E25" s="15">
        <v>50</v>
      </c>
      <c r="F25" s="15">
        <v>50</v>
      </c>
      <c r="G25" s="15">
        <f>$D$25*$F$25</f>
        <v>425</v>
      </c>
    </row>
    <row r="26" spans="1:11">
      <c r="A26" s="3"/>
      <c r="C26" s="14" t="s">
        <v>68</v>
      </c>
      <c r="D26" s="15">
        <v>11.1</v>
      </c>
      <c r="E26" s="15"/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1.9260416666666667</v>
      </c>
      <c r="E30" s="16"/>
      <c r="F30" s="18" t="s">
        <v>19</v>
      </c>
      <c r="G30" s="17">
        <f>SUM(G24:G29)</f>
        <v>924.5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88</v>
      </c>
      <c r="D34" s="15">
        <v>8.5</v>
      </c>
      <c r="E34" s="15">
        <v>50</v>
      </c>
      <c r="F34" s="15">
        <v>50</v>
      </c>
      <c r="G34" s="15">
        <f>$D$34*$F$34</f>
        <v>425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89</v>
      </c>
      <c r="D35" s="15">
        <v>8.5</v>
      </c>
      <c r="E35" s="15">
        <v>50</v>
      </c>
      <c r="F35" s="15">
        <v>50</v>
      </c>
      <c r="G35" s="15">
        <f>$D$35*$F$35</f>
        <v>425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0.88541666666666663</v>
      </c>
      <c r="E40" s="16"/>
      <c r="F40" s="18" t="s">
        <v>19</v>
      </c>
      <c r="G40" s="17">
        <f>SUM(G34:G39)</f>
        <v>850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1</v>
      </c>
      <c r="E49" s="16"/>
      <c r="F49" s="18" t="s">
        <v>19</v>
      </c>
      <c r="G49" s="17">
        <f>SUM(G45:G48)</f>
        <v>480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90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91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9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1080</v>
      </c>
    </row>
    <row r="83" spans="1:4" ht="45">
      <c r="A83" s="2" t="s">
        <v>56</v>
      </c>
      <c r="B83">
        <f>E66/B81</f>
        <v>0.96583333333333321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75">
      <c r="A89" t="s">
        <v>63</v>
      </c>
      <c r="B89" s="2" t="s">
        <v>92</v>
      </c>
      <c r="C89">
        <v>8</v>
      </c>
    </row>
    <row r="90" spans="1:4">
      <c r="A90" t="s">
        <v>70</v>
      </c>
      <c r="B90" s="2" t="s">
        <v>71</v>
      </c>
      <c r="C90">
        <v>6</v>
      </c>
    </row>
    <row r="91" spans="1:4">
      <c r="A91" t="s">
        <v>82</v>
      </c>
      <c r="B91" s="2" t="s">
        <v>71</v>
      </c>
      <c r="C91" t="s">
        <v>93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K92"/>
  <sheetViews>
    <sheetView topLeftCell="E21" workbookViewId="0">
      <selection activeCell="F26" sqref="F2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45075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75</v>
      </c>
      <c r="D5" s="15">
        <v>8.5</v>
      </c>
      <c r="E5" s="15"/>
      <c r="F5" s="15">
        <v>1</v>
      </c>
      <c r="G5" s="15">
        <f>$D$5*$F$5</f>
        <v>8.5</v>
      </c>
    </row>
    <row r="6" spans="1:10">
      <c r="A6" s="3" t="s">
        <v>15</v>
      </c>
      <c r="B6">
        <v>8</v>
      </c>
      <c r="C6" s="14" t="s">
        <v>64</v>
      </c>
      <c r="D6" s="15">
        <v>8.5</v>
      </c>
      <c r="E6" s="15">
        <v>120</v>
      </c>
      <c r="F6" s="15">
        <v>120</v>
      </c>
      <c r="G6" s="15">
        <f>$D$6*$F$6</f>
        <v>1020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1.0713541666666666</v>
      </c>
      <c r="E11" s="16"/>
      <c r="F11" s="18" t="s">
        <v>19</v>
      </c>
      <c r="G11" s="17">
        <f>SUM(G5:G10)</f>
        <v>1028.5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69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0.92500000000000004</v>
      </c>
      <c r="E21" s="16"/>
      <c r="F21" s="18" t="s">
        <v>19</v>
      </c>
      <c r="G21" s="17">
        <f>SUM(G15:G20)</f>
        <v>499.5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68</v>
      </c>
      <c r="D26" s="15">
        <v>11.1</v>
      </c>
      <c r="E26" s="15">
        <v>45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</v>
      </c>
      <c r="E30" s="16"/>
      <c r="F30" s="18" t="s">
        <v>19</v>
      </c>
      <c r="G30" s="17">
        <f>SUM(G24:G29)</f>
        <v>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94</v>
      </c>
      <c r="D34" s="15">
        <v>8.5</v>
      </c>
      <c r="E34" s="15">
        <v>20</v>
      </c>
      <c r="F34" s="15">
        <v>20</v>
      </c>
      <c r="G34" s="15">
        <f>$D$34*$F$34</f>
        <v>170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95</v>
      </c>
      <c r="D35" s="15">
        <v>8.5</v>
      </c>
      <c r="E35" s="15">
        <v>10</v>
      </c>
      <c r="F35" s="15">
        <v>10</v>
      </c>
      <c r="G35" s="15">
        <f>$D$35*$F$35</f>
        <v>85</v>
      </c>
      <c r="K35" s="21"/>
    </row>
    <row r="36" spans="1:11">
      <c r="A36" s="3"/>
      <c r="C36" s="14" t="s">
        <v>64</v>
      </c>
      <c r="D36" s="15">
        <v>8.5</v>
      </c>
      <c r="E36" s="15">
        <v>80</v>
      </c>
      <c r="F36" s="15">
        <v>80</v>
      </c>
      <c r="G36" s="15">
        <f>$D$36*$F$36</f>
        <v>680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0.97395833333333337</v>
      </c>
      <c r="E40" s="16"/>
      <c r="F40" s="18" t="s">
        <v>19</v>
      </c>
      <c r="G40" s="17">
        <f>SUM(G34:G39)</f>
        <v>935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7</v>
      </c>
      <c r="C46" s="14" t="s">
        <v>31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420</v>
      </c>
      <c r="C49" s="2" t="s">
        <v>18</v>
      </c>
      <c r="D49">
        <f>G49/B49</f>
        <v>1.1428571428571428</v>
      </c>
      <c r="E49" s="16"/>
      <c r="F49" s="18" t="s">
        <v>19</v>
      </c>
      <c r="G49" s="17">
        <f>SUM(G45:G48)</f>
        <v>480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100</v>
      </c>
      <c r="D56">
        <v>100</v>
      </c>
      <c r="E56">
        <f>$B$56*$D$56</f>
        <v>432</v>
      </c>
      <c r="F56" s="2" t="s">
        <v>90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96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C62">
        <v>8</v>
      </c>
      <c r="D62">
        <v>8</v>
      </c>
      <c r="E62">
        <f>$B$62*$D$62</f>
        <v>34.880000000000003</v>
      </c>
      <c r="F62" t="s">
        <v>90</v>
      </c>
    </row>
    <row r="63" spans="1:7">
      <c r="A63" s="26" t="s">
        <v>46</v>
      </c>
      <c r="B63" s="8">
        <v>5.3</v>
      </c>
      <c r="C63">
        <v>8</v>
      </c>
      <c r="D63">
        <v>8</v>
      </c>
      <c r="E63">
        <f>$B$63*$D$63</f>
        <v>42.4</v>
      </c>
      <c r="F63" t="s">
        <v>77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1033.98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8.5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1050</v>
      </c>
    </row>
    <row r="83" spans="1:4" ht="45">
      <c r="A83" s="2" t="s">
        <v>56</v>
      </c>
      <c r="B83">
        <f>E66/B81</f>
        <v>0.98474285714285714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75">
      <c r="A89" t="s">
        <v>63</v>
      </c>
      <c r="B89" s="2" t="s">
        <v>97</v>
      </c>
      <c r="C89">
        <v>8</v>
      </c>
    </row>
    <row r="90" spans="1:4">
      <c r="A90" t="s">
        <v>82</v>
      </c>
      <c r="B90" s="2" t="s">
        <v>71</v>
      </c>
      <c r="C90" t="s">
        <v>73</v>
      </c>
    </row>
    <row r="91" spans="1:4">
      <c r="A91" t="s">
        <v>70</v>
      </c>
      <c r="B91" s="2" t="s">
        <v>71</v>
      </c>
      <c r="C91">
        <v>6.5</v>
      </c>
    </row>
    <row r="92" spans="1:4">
      <c r="A92" t="s">
        <v>30</v>
      </c>
      <c r="B92" t="s">
        <v>72</v>
      </c>
      <c r="C92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K91"/>
  <sheetViews>
    <sheetView topLeftCell="B85" workbookViewId="0">
      <selection activeCell="C89" sqref="C89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45072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98</v>
      </c>
      <c r="D6" s="15">
        <v>8.5</v>
      </c>
      <c r="E6" s="15">
        <v>120</v>
      </c>
      <c r="F6" s="15">
        <v>119</v>
      </c>
      <c r="G6" s="15">
        <f>$D$6*$F$6</f>
        <v>1011.5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1.0536458333333334</v>
      </c>
      <c r="E11" s="16"/>
      <c r="F11" s="18" t="s">
        <v>19</v>
      </c>
      <c r="G11" s="17">
        <f>SUM(G5:G10)</f>
        <v>1011.5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74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0.92500000000000004</v>
      </c>
      <c r="E21" s="16"/>
      <c r="F21" s="18" t="s">
        <v>19</v>
      </c>
      <c r="G21" s="17">
        <f>SUM(G15:G20)</f>
        <v>499.5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 t="s">
        <v>99</v>
      </c>
      <c r="D24" s="15">
        <v>8.5</v>
      </c>
      <c r="E24" s="15">
        <v>10</v>
      </c>
      <c r="F24" s="15">
        <v>10</v>
      </c>
      <c r="G24" s="15">
        <f>$D$24*$F$24</f>
        <v>85</v>
      </c>
    </row>
    <row r="25" spans="1:11">
      <c r="A25" s="3"/>
      <c r="C25" s="14" t="s">
        <v>100</v>
      </c>
      <c r="D25" s="15">
        <v>8.5</v>
      </c>
      <c r="E25" s="15">
        <v>20</v>
      </c>
      <c r="F25" s="15">
        <v>20</v>
      </c>
      <c r="G25" s="15">
        <f>$D$25*$F$25</f>
        <v>170</v>
      </c>
    </row>
    <row r="26" spans="1:11">
      <c r="A26" s="3"/>
      <c r="C26" s="14" t="s">
        <v>75</v>
      </c>
      <c r="D26" s="15">
        <v>8.5</v>
      </c>
      <c r="E26" s="15">
        <v>25</v>
      </c>
      <c r="F26" s="15">
        <v>25</v>
      </c>
      <c r="G26" s="15">
        <f>$D$26*$F$26</f>
        <v>212.5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0.97395833333333337</v>
      </c>
      <c r="E30" s="16"/>
      <c r="F30" s="18" t="s">
        <v>19</v>
      </c>
      <c r="G30" s="17">
        <f>SUM(G24:G29)</f>
        <v>467.5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74</v>
      </c>
      <c r="D36" s="15">
        <v>11.1</v>
      </c>
      <c r="E36" s="15">
        <v>90</v>
      </c>
      <c r="F36" s="15">
        <v>90</v>
      </c>
      <c r="G36" s="15">
        <f>$D$36*$F$36</f>
        <v>999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1.0406249999999999</v>
      </c>
      <c r="E40" s="16"/>
      <c r="F40" s="18" t="s">
        <v>19</v>
      </c>
      <c r="G40" s="17">
        <f>SUM(G34:G39)</f>
        <v>999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>
        <v>200</v>
      </c>
      <c r="F46" s="15">
        <v>400</v>
      </c>
      <c r="G46" s="15">
        <f>$D$46*$F$46</f>
        <v>960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2</v>
      </c>
      <c r="E49" s="16"/>
      <c r="F49" s="18" t="s">
        <v>19</v>
      </c>
      <c r="G49" s="17">
        <f>SUM(G45:G48)</f>
        <v>960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101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8.5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1050</v>
      </c>
    </row>
    <row r="83" spans="1:4" ht="45">
      <c r="A83" s="2" t="s">
        <v>56</v>
      </c>
      <c r="B83">
        <f>E66/B81</f>
        <v>0.99342857142857133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135">
      <c r="A89" t="s">
        <v>63</v>
      </c>
      <c r="B89" s="2" t="s">
        <v>102</v>
      </c>
      <c r="C89">
        <v>9</v>
      </c>
    </row>
    <row r="90" spans="1:4">
      <c r="A90" t="s">
        <v>103</v>
      </c>
      <c r="B90" s="2" t="s">
        <v>71</v>
      </c>
      <c r="C90" t="s">
        <v>104</v>
      </c>
    </row>
    <row r="91" spans="1:4">
      <c r="A91" t="s">
        <v>70</v>
      </c>
      <c r="B91" s="2" t="s">
        <v>71</v>
      </c>
      <c r="C91">
        <v>7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K91"/>
  <sheetViews>
    <sheetView topLeftCell="C41" workbookViewId="0">
      <selection activeCell="B89" sqref="B89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45071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105</v>
      </c>
      <c r="D5" s="15">
        <v>8.5</v>
      </c>
      <c r="E5" s="15"/>
      <c r="F5" s="15">
        <v>20</v>
      </c>
      <c r="G5" s="15">
        <f>$D$5*$F$5</f>
        <v>170</v>
      </c>
    </row>
    <row r="6" spans="1:10">
      <c r="A6" s="3" t="s">
        <v>15</v>
      </c>
      <c r="B6">
        <v>8</v>
      </c>
      <c r="C6" s="14" t="s">
        <v>100</v>
      </c>
      <c r="D6" s="15">
        <v>8.5</v>
      </c>
      <c r="E6" s="15"/>
      <c r="F6" s="15">
        <v>30</v>
      </c>
      <c r="G6" s="15">
        <f>$D$6*$F$6</f>
        <v>255</v>
      </c>
    </row>
    <row r="7" spans="1:10">
      <c r="A7" s="3" t="s">
        <v>16</v>
      </c>
      <c r="B7">
        <v>8</v>
      </c>
      <c r="C7" s="14" t="s">
        <v>106</v>
      </c>
      <c r="D7" s="15">
        <v>11.1</v>
      </c>
      <c r="E7" s="15">
        <v>45</v>
      </c>
      <c r="F7" s="15">
        <v>45</v>
      </c>
      <c r="G7" s="15">
        <f>$D$7*$F$7</f>
        <v>499.5</v>
      </c>
    </row>
    <row r="8" spans="1:10">
      <c r="A8" s="3"/>
      <c r="C8" s="14" t="s">
        <v>107</v>
      </c>
      <c r="D8" s="15">
        <v>11.1</v>
      </c>
      <c r="E8" s="15">
        <v>45</v>
      </c>
      <c r="F8" s="15">
        <v>45</v>
      </c>
      <c r="G8" s="15">
        <f>$D$8*$F$8</f>
        <v>499.5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1.4833333333333334</v>
      </c>
      <c r="E11" s="16"/>
      <c r="F11" s="18" t="s">
        <v>19</v>
      </c>
      <c r="G11" s="17">
        <f>SUM(G5:G10)</f>
        <v>1424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108</v>
      </c>
      <c r="D15" s="15">
        <v>8.5</v>
      </c>
      <c r="E15" s="15">
        <v>30</v>
      </c>
      <c r="F15" s="15">
        <v>30</v>
      </c>
      <c r="G15" s="15">
        <f>$D$15*$F$15</f>
        <v>255</v>
      </c>
    </row>
    <row r="16" spans="1:10" ht="15.75" customHeight="1">
      <c r="A16" s="3"/>
      <c r="C16" s="14" t="s">
        <v>84</v>
      </c>
      <c r="D16" s="15">
        <v>8.5</v>
      </c>
      <c r="E16" s="15">
        <v>25</v>
      </c>
      <c r="F16" s="15">
        <v>25</v>
      </c>
      <c r="G16" s="15">
        <f>$D$16*$F$16</f>
        <v>212.5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0.8657407407407407</v>
      </c>
      <c r="E21" s="16"/>
      <c r="F21" s="18" t="s">
        <v>19</v>
      </c>
      <c r="G21" s="17">
        <f>SUM(G15:G20)</f>
        <v>467.5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98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1.0625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98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 t="s">
        <v>109</v>
      </c>
      <c r="D36" s="15">
        <v>11.1</v>
      </c>
      <c r="E36" s="15"/>
      <c r="F36" s="15">
        <v>5</v>
      </c>
      <c r="G36" s="15">
        <f>$D$36*$F$36</f>
        <v>55.5</v>
      </c>
    </row>
    <row r="37" spans="1:11" ht="12.75" customHeight="1">
      <c r="A37" s="3"/>
      <c r="C37" s="14" t="s">
        <v>69</v>
      </c>
      <c r="D37" s="15">
        <v>11.1</v>
      </c>
      <c r="E37" s="15"/>
      <c r="F37" s="15">
        <v>20</v>
      </c>
      <c r="G37" s="15">
        <f>$D$37*$F$37</f>
        <v>222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1.3515625</v>
      </c>
      <c r="E40" s="16"/>
      <c r="F40" s="18" t="s">
        <v>19</v>
      </c>
      <c r="G40" s="17">
        <f>SUM(G34:G39)</f>
        <v>1297.5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1</v>
      </c>
      <c r="E49" s="16"/>
      <c r="F49" s="18" t="s">
        <v>19</v>
      </c>
      <c r="G49" s="17">
        <f>SUM(G45:G48)</f>
        <v>480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E56">
        <f>$B$56*$D$56</f>
        <v>0</v>
      </c>
      <c r="F56" s="2"/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524.69999999999993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540</v>
      </c>
    </row>
    <row r="83" spans="1:4" ht="45">
      <c r="A83" s="2" t="s">
        <v>56</v>
      </c>
      <c r="B83">
        <f>E66/B81</f>
        <v>0.97166666666666657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105">
      <c r="A89" t="s">
        <v>63</v>
      </c>
      <c r="B89" s="2" t="s">
        <v>110</v>
      </c>
    </row>
    <row r="90" spans="1:4">
      <c r="A90" t="s">
        <v>82</v>
      </c>
      <c r="B90" s="2" t="s">
        <v>71</v>
      </c>
      <c r="C90" t="s">
        <v>73</v>
      </c>
    </row>
    <row r="91" spans="1:4">
      <c r="A91" t="s">
        <v>70</v>
      </c>
      <c r="B91" s="2" t="s">
        <v>71</v>
      </c>
      <c r="C91">
        <v>7.5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K93"/>
  <sheetViews>
    <sheetView topLeftCell="E44" workbookViewId="0">
      <selection activeCell="F5" sqref="F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45070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100</v>
      </c>
      <c r="D5" s="15">
        <v>8.5</v>
      </c>
      <c r="E5" s="15">
        <v>30</v>
      </c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105</v>
      </c>
      <c r="D6" s="15">
        <v>8.5</v>
      </c>
      <c r="E6" s="15">
        <v>80</v>
      </c>
      <c r="F6" s="15">
        <v>60</v>
      </c>
      <c r="G6" s="15">
        <f>$D$6*$F$6</f>
        <v>510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0.53125</v>
      </c>
      <c r="E11" s="16"/>
      <c r="F11" s="18" t="s">
        <v>19</v>
      </c>
      <c r="G11" s="17">
        <f>SUM(G5:G10)</f>
        <v>510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111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 t="s">
        <v>109</v>
      </c>
      <c r="D17" s="15">
        <v>11.1</v>
      </c>
      <c r="E17" s="15"/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1.8694444444444445</v>
      </c>
      <c r="E21" s="16"/>
      <c r="F21" s="18" t="s">
        <v>19</v>
      </c>
      <c r="G21" s="17">
        <f>SUM(G15:G20)</f>
        <v>1009.5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69</v>
      </c>
      <c r="D26" s="15">
        <v>11.1</v>
      </c>
      <c r="E26" s="15">
        <v>45</v>
      </c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1.0406249999999999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109</v>
      </c>
      <c r="D36" s="15">
        <v>11.1</v>
      </c>
      <c r="E36" s="15">
        <v>70</v>
      </c>
      <c r="F36" s="15">
        <v>65</v>
      </c>
      <c r="G36" s="15">
        <f>$D$36*$F$36</f>
        <v>721.5</v>
      </c>
    </row>
    <row r="37" spans="1:11" ht="12.75" customHeight="1">
      <c r="A37" s="3"/>
      <c r="C37" s="14" t="s">
        <v>69</v>
      </c>
      <c r="D37" s="15">
        <v>11.1</v>
      </c>
      <c r="E37" s="15">
        <v>20</v>
      </c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0.75156250000000002</v>
      </c>
      <c r="E40" s="16"/>
      <c r="F40" s="18" t="s">
        <v>19</v>
      </c>
      <c r="G40" s="17">
        <f>SUM(G34:G39)</f>
        <v>721.5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4</v>
      </c>
      <c r="C46" s="14" t="s">
        <v>31</v>
      </c>
      <c r="D46" s="15">
        <v>2.4</v>
      </c>
      <c r="E46" s="15">
        <v>200</v>
      </c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240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101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1020</v>
      </c>
    </row>
    <row r="83" spans="1:4" ht="45">
      <c r="A83" s="2" t="s">
        <v>56</v>
      </c>
      <c r="B83">
        <f>E66/B81</f>
        <v>1.0226470588235292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60">
      <c r="A89" t="s">
        <v>63</v>
      </c>
      <c r="B89" s="2" t="s">
        <v>112</v>
      </c>
      <c r="C89">
        <v>8</v>
      </c>
    </row>
    <row r="90" spans="1:4">
      <c r="A90" t="s">
        <v>70</v>
      </c>
      <c r="B90" s="2" t="s">
        <v>71</v>
      </c>
      <c r="C90">
        <v>7</v>
      </c>
    </row>
    <row r="91" spans="1:4">
      <c r="A91" t="s">
        <v>82</v>
      </c>
      <c r="B91" s="2" t="s">
        <v>71</v>
      </c>
      <c r="C91">
        <v>9.5</v>
      </c>
    </row>
    <row r="92" spans="1:4">
      <c r="A92" t="s">
        <v>30</v>
      </c>
      <c r="B92" t="s">
        <v>113</v>
      </c>
      <c r="C92">
        <v>4</v>
      </c>
    </row>
    <row r="93" spans="1:4">
      <c r="A93" t="s">
        <v>83</v>
      </c>
      <c r="B93" t="s">
        <v>114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K91"/>
  <sheetViews>
    <sheetView topLeftCell="C39" workbookViewId="0">
      <selection activeCell="F17" sqref="F1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45069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109</v>
      </c>
      <c r="D7" s="15">
        <v>11.1</v>
      </c>
      <c r="E7" s="15">
        <v>90</v>
      </c>
      <c r="F7" s="15">
        <v>90</v>
      </c>
      <c r="G7" s="15">
        <f>$D$7*$F$7</f>
        <v>999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1.0406249999999999</v>
      </c>
      <c r="E11" s="16"/>
      <c r="F11" s="18" t="s">
        <v>19</v>
      </c>
      <c r="G11" s="17">
        <f>SUM(G5:G10)</f>
        <v>999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109</v>
      </c>
      <c r="D17" s="15">
        <v>11.1</v>
      </c>
      <c r="E17" s="15">
        <v>45</v>
      </c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</v>
      </c>
      <c r="E21" s="16"/>
      <c r="F21" s="18" t="s">
        <v>19</v>
      </c>
      <c r="G21" s="17">
        <f>SUM(G15:G20)</f>
        <v>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6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79</v>
      </c>
      <c r="D25" s="15">
        <v>8.5</v>
      </c>
      <c r="E25" s="15">
        <v>45</v>
      </c>
      <c r="F25" s="15">
        <v>45</v>
      </c>
      <c r="G25" s="15">
        <f>$D$25*$F$25</f>
        <v>382.5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360</v>
      </c>
      <c r="C30" s="2" t="s">
        <v>18</v>
      </c>
      <c r="D30">
        <f>G30/B30</f>
        <v>1.0625</v>
      </c>
      <c r="E30" s="16"/>
      <c r="F30" s="18" t="s">
        <v>19</v>
      </c>
      <c r="G30" s="17">
        <f>SUM(G24:G29)</f>
        <v>382.5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7</v>
      </c>
      <c r="C34" s="22" t="s">
        <v>108</v>
      </c>
      <c r="D34" s="15">
        <v>8.5</v>
      </c>
      <c r="E34" s="15">
        <v>30</v>
      </c>
      <c r="F34" s="15">
        <v>30</v>
      </c>
      <c r="G34" s="15">
        <f>$D$34*$F$34</f>
        <v>255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64</v>
      </c>
      <c r="D35" s="15">
        <v>8.5</v>
      </c>
      <c r="E35" s="15">
        <v>80</v>
      </c>
      <c r="F35" s="15">
        <v>80</v>
      </c>
      <c r="G35" s="15">
        <f>$D$35*$F$35</f>
        <v>680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900</v>
      </c>
      <c r="C40" s="2" t="s">
        <v>18</v>
      </c>
      <c r="D40">
        <f>G40/B40</f>
        <v>1.038888888888889</v>
      </c>
      <c r="E40" s="16"/>
      <c r="F40" s="18" t="s">
        <v>19</v>
      </c>
      <c r="G40" s="17">
        <f>SUM(G34:G39)</f>
        <v>935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>
        <v>360</v>
      </c>
      <c r="G45" s="15">
        <f>$D$45*$F$45</f>
        <v>478.8</v>
      </c>
    </row>
    <row r="46" spans="1:11">
      <c r="A46" s="3" t="s">
        <v>30</v>
      </c>
      <c r="B46">
        <v>6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360</v>
      </c>
      <c r="C49" s="2" t="s">
        <v>18</v>
      </c>
      <c r="D49">
        <f>G49/B49</f>
        <v>1.33</v>
      </c>
      <c r="E49" s="16"/>
      <c r="F49" s="18" t="s">
        <v>19</v>
      </c>
      <c r="G49" s="17">
        <f>SUM(G45:G48)</f>
        <v>478.8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9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1080</v>
      </c>
    </row>
    <row r="83" spans="1:4" ht="45">
      <c r="A83" s="2" t="s">
        <v>56</v>
      </c>
      <c r="B83">
        <f>E66/B81</f>
        <v>0.96583333333333321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45">
      <c r="A89" t="s">
        <v>63</v>
      </c>
      <c r="B89" s="2" t="s">
        <v>115</v>
      </c>
      <c r="C89">
        <v>8</v>
      </c>
    </row>
    <row r="90" spans="1:4">
      <c r="A90" t="s">
        <v>70</v>
      </c>
      <c r="B90" s="2" t="s">
        <v>71</v>
      </c>
      <c r="C90">
        <v>6</v>
      </c>
    </row>
    <row r="91" spans="1:4">
      <c r="A91" t="s">
        <v>82</v>
      </c>
      <c r="B91" s="2" t="s">
        <v>71</v>
      </c>
      <c r="C91">
        <v>9.5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K92"/>
  <sheetViews>
    <sheetView topLeftCell="B89" workbookViewId="0">
      <selection activeCell="C90" sqref="C90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45068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67</v>
      </c>
      <c r="D6" s="15">
        <v>8.5</v>
      </c>
      <c r="E6" s="15">
        <v>100</v>
      </c>
      <c r="F6" s="15">
        <v>100</v>
      </c>
      <c r="G6" s="15">
        <f>$D$6*$F$6</f>
        <v>850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0.88541666666666663</v>
      </c>
      <c r="E11" s="16"/>
      <c r="F11" s="18" t="s">
        <v>19</v>
      </c>
      <c r="G11" s="17">
        <f>SUM(G5:G10)</f>
        <v>850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116</v>
      </c>
      <c r="D16" s="15">
        <v>8.5</v>
      </c>
      <c r="E16" s="15">
        <v>50</v>
      </c>
      <c r="F16" s="15">
        <v>50</v>
      </c>
      <c r="G16" s="15">
        <f>$D$16*$F$16</f>
        <v>425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0.78703703703703709</v>
      </c>
      <c r="E21" s="16"/>
      <c r="F21" s="18" t="s">
        <v>19</v>
      </c>
      <c r="G21" s="17">
        <f>SUM(G15:G20)</f>
        <v>425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109</v>
      </c>
      <c r="D26" s="15">
        <v>11.1</v>
      </c>
      <c r="E26" s="15">
        <v>45</v>
      </c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1.0406249999999999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109</v>
      </c>
      <c r="D36" s="15">
        <v>11.1</v>
      </c>
      <c r="E36" s="15">
        <v>90</v>
      </c>
      <c r="F36" s="15">
        <v>90</v>
      </c>
      <c r="G36" s="15">
        <f>$D$36*$F$36</f>
        <v>999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1.0406249999999999</v>
      </c>
      <c r="E40" s="16"/>
      <c r="F40" s="18" t="s">
        <v>19</v>
      </c>
      <c r="G40" s="17">
        <f>SUM(G34:G39)</f>
        <v>999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1.5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90</v>
      </c>
      <c r="C49" s="2" t="s">
        <v>18</v>
      </c>
      <c r="D49">
        <f>G49/B49</f>
        <v>0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60</v>
      </c>
      <c r="D56">
        <v>60</v>
      </c>
      <c r="E56">
        <f>$B$56*$D$56</f>
        <v>259.20000000000005</v>
      </c>
      <c r="F56" s="2" t="s">
        <v>90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C62">
        <v>50</v>
      </c>
      <c r="D62">
        <v>50</v>
      </c>
      <c r="E62">
        <f>$B$62*$D$62</f>
        <v>218.00000000000003</v>
      </c>
      <c r="F62" t="s">
        <v>90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1001.9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9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1080</v>
      </c>
    </row>
    <row r="83" spans="1:4" ht="45">
      <c r="A83" s="2" t="s">
        <v>56</v>
      </c>
      <c r="B83">
        <f>E66/B81</f>
        <v>0.92768518518518517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90">
      <c r="A89" t="s">
        <v>63</v>
      </c>
      <c r="B89" s="2" t="s">
        <v>117</v>
      </c>
      <c r="C89">
        <v>8</v>
      </c>
    </row>
    <row r="90" spans="1:4">
      <c r="A90" t="s">
        <v>70</v>
      </c>
      <c r="B90" s="2" t="s">
        <v>71</v>
      </c>
      <c r="C90">
        <v>7</v>
      </c>
    </row>
    <row r="91" spans="1:4">
      <c r="A91" t="s">
        <v>82</v>
      </c>
      <c r="B91" s="2" t="s">
        <v>71</v>
      </c>
      <c r="C91">
        <v>8</v>
      </c>
    </row>
    <row r="92" spans="1:4">
      <c r="A92" t="s">
        <v>118</v>
      </c>
      <c r="B92" t="s">
        <v>72</v>
      </c>
      <c r="C92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K92"/>
  <sheetViews>
    <sheetView topLeftCell="A88" workbookViewId="0">
      <selection activeCell="B89" sqref="B89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45065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109</v>
      </c>
      <c r="D7" s="15">
        <v>11.1</v>
      </c>
      <c r="E7" s="15">
        <v>85</v>
      </c>
      <c r="F7" s="15">
        <v>85</v>
      </c>
      <c r="G7" s="15">
        <f>$D$7*$F$7</f>
        <v>943.5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0.98281249999999998</v>
      </c>
      <c r="E11" s="16"/>
      <c r="F11" s="18" t="s">
        <v>19</v>
      </c>
      <c r="G11" s="17">
        <f>SUM(G5:G10)</f>
        <v>943.5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109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0.92500000000000004</v>
      </c>
      <c r="E21" s="16"/>
      <c r="F21" s="18" t="s">
        <v>19</v>
      </c>
      <c r="G21" s="17">
        <f>SUM(G15:G20)</f>
        <v>499.5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119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 t="s">
        <v>109</v>
      </c>
      <c r="D26" s="15">
        <v>11.1</v>
      </c>
      <c r="E26" s="15"/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2.1031249999999999</v>
      </c>
      <c r="E30" s="16"/>
      <c r="F30" s="18" t="s">
        <v>19</v>
      </c>
      <c r="G30" s="17">
        <f>SUM(G24:G29)</f>
        <v>1009.5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75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 t="s">
        <v>109</v>
      </c>
      <c r="D36" s="15">
        <v>11.1</v>
      </c>
      <c r="E36" s="15"/>
      <c r="F36" s="15">
        <v>85</v>
      </c>
      <c r="G36" s="15">
        <f>$D$36*$F$36</f>
        <v>943.5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2.0453125000000001</v>
      </c>
      <c r="E40" s="16"/>
      <c r="F40" s="18" t="s">
        <v>19</v>
      </c>
      <c r="G40" s="17">
        <f>SUM(G34:G39)</f>
        <v>1963.5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B46">
        <v>8</v>
      </c>
      <c r="C46" s="14" t="s">
        <v>31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1</v>
      </c>
      <c r="E49" s="16"/>
      <c r="F49" s="18" t="s">
        <v>19</v>
      </c>
      <c r="G49" s="17">
        <f>SUM(G45:G48)</f>
        <v>480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E56">
        <f>$B$56*$D$56</f>
        <v>0</v>
      </c>
      <c r="F56" s="2"/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C62">
        <v>50</v>
      </c>
      <c r="D62">
        <v>50</v>
      </c>
      <c r="E62">
        <f>$B$62*$D$62</f>
        <v>218.00000000000003</v>
      </c>
      <c r="F62" t="s">
        <v>120</v>
      </c>
    </row>
    <row r="63" spans="1:7">
      <c r="A63" s="26" t="s">
        <v>46</v>
      </c>
      <c r="B63" s="8">
        <v>5.3</v>
      </c>
      <c r="C63">
        <v>50</v>
      </c>
      <c r="D63">
        <v>50</v>
      </c>
      <c r="E63">
        <f>$B$63*$D$63</f>
        <v>265</v>
      </c>
      <c r="F63" t="s">
        <v>77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1007.6999999999999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1020</v>
      </c>
    </row>
    <row r="83" spans="1:4" ht="45">
      <c r="A83" s="2" t="s">
        <v>56</v>
      </c>
      <c r="B83">
        <f>E66/B81</f>
        <v>0.98794117647058821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60">
      <c r="A89" t="s">
        <v>63</v>
      </c>
      <c r="B89" s="2" t="s">
        <v>121</v>
      </c>
      <c r="C89">
        <v>8</v>
      </c>
    </row>
    <row r="90" spans="1:4">
      <c r="A90" t="s">
        <v>70</v>
      </c>
      <c r="B90" s="2" t="s">
        <v>71</v>
      </c>
      <c r="C90">
        <v>6.5</v>
      </c>
    </row>
    <row r="91" spans="1:4">
      <c r="A91" t="s">
        <v>122</v>
      </c>
      <c r="B91" s="2" t="s">
        <v>71</v>
      </c>
      <c r="C91" t="s">
        <v>73</v>
      </c>
      <c r="D91" t="s">
        <v>123</v>
      </c>
    </row>
    <row r="92" spans="1:4">
      <c r="A92" t="s">
        <v>83</v>
      </c>
      <c r="B92" t="s">
        <v>124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K91"/>
  <sheetViews>
    <sheetView topLeftCell="E21" workbookViewId="0">
      <selection activeCell="F26" sqref="F2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45064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75</v>
      </c>
      <c r="D6" s="15">
        <v>8.5</v>
      </c>
      <c r="E6" s="15">
        <v>120</v>
      </c>
      <c r="F6" s="15">
        <v>120</v>
      </c>
      <c r="G6" s="15">
        <f>$D$6*$F$6</f>
        <v>1020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1.0625</v>
      </c>
      <c r="E11" s="16"/>
      <c r="F11" s="18" t="s">
        <v>19</v>
      </c>
      <c r="G11" s="17">
        <f>SUM(G5:G10)</f>
        <v>1020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75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109</v>
      </c>
      <c r="D26" s="15">
        <v>11.1</v>
      </c>
      <c r="E26" s="15">
        <v>45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</v>
      </c>
      <c r="E30" s="16"/>
      <c r="F30" s="18" t="s">
        <v>19</v>
      </c>
      <c r="G30" s="17">
        <f>SUM(G24:G29)</f>
        <v>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109</v>
      </c>
      <c r="D36" s="15">
        <v>11.1</v>
      </c>
      <c r="E36" s="15">
        <v>85</v>
      </c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</v>
      </c>
      <c r="E40" s="16"/>
      <c r="F40" s="18" t="s">
        <v>19</v>
      </c>
      <c r="G40" s="17">
        <f>SUM(G34:G39)</f>
        <v>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0</v>
      </c>
      <c r="C49" s="2" t="s">
        <v>18</v>
      </c>
      <c r="D49" t="e">
        <f>G49/B49</f>
        <v>#DIV/0!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76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8.5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1050</v>
      </c>
    </row>
    <row r="83" spans="1:4" ht="45">
      <c r="A83" s="2" t="s">
        <v>56</v>
      </c>
      <c r="B83">
        <f>E66/B81</f>
        <v>0.99342857142857133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90">
      <c r="A89" t="s">
        <v>63</v>
      </c>
      <c r="B89" s="2" t="s">
        <v>125</v>
      </c>
    </row>
    <row r="90" spans="1:4">
      <c r="A90" t="s">
        <v>70</v>
      </c>
      <c r="B90" s="2" t="s">
        <v>71</v>
      </c>
      <c r="C90">
        <v>6.5</v>
      </c>
    </row>
    <row r="91" spans="1:4">
      <c r="A91" t="s">
        <v>122</v>
      </c>
      <c r="B91" s="2" t="s">
        <v>71</v>
      </c>
      <c r="C91" t="s">
        <v>126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K91"/>
  <sheetViews>
    <sheetView topLeftCell="A88" workbookViewId="0">
      <selection activeCell="C91" sqref="C91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45063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109</v>
      </c>
      <c r="D7" s="15">
        <v>11.1</v>
      </c>
      <c r="E7" s="15">
        <v>85</v>
      </c>
      <c r="F7" s="15">
        <v>85</v>
      </c>
      <c r="G7" s="15">
        <f>$D$7*$F$7</f>
        <v>943.5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0.98281249999999998</v>
      </c>
      <c r="E11" s="16"/>
      <c r="F11" s="18" t="s">
        <v>19</v>
      </c>
      <c r="G11" s="17">
        <f>SUM(G5:G10)</f>
        <v>943.5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109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0.92500000000000004</v>
      </c>
      <c r="E21" s="16"/>
      <c r="F21" s="18" t="s">
        <v>19</v>
      </c>
      <c r="G21" s="17">
        <f>SUM(G15:G20)</f>
        <v>499.5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64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1.0625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64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1.0625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0</v>
      </c>
      <c r="C49" s="2" t="s">
        <v>18</v>
      </c>
      <c r="D49" t="e">
        <f>G49/B49</f>
        <v>#DIV/0!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D56">
        <v>120</v>
      </c>
      <c r="F56" s="2" t="s">
        <v>76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524.69999999999993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1020</v>
      </c>
    </row>
    <row r="83" spans="1:4" ht="45">
      <c r="A83" s="2" t="s">
        <v>56</v>
      </c>
      <c r="B83">
        <f>E66/B81</f>
        <v>0.51441176470588224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60">
      <c r="A89" t="s">
        <v>63</v>
      </c>
      <c r="B89" s="2" t="s">
        <v>127</v>
      </c>
      <c r="C89">
        <v>9</v>
      </c>
    </row>
    <row r="90" spans="1:4">
      <c r="A90" t="s">
        <v>70</v>
      </c>
      <c r="B90" s="2" t="s">
        <v>71</v>
      </c>
      <c r="C90">
        <v>7</v>
      </c>
    </row>
    <row r="91" spans="1:4">
      <c r="A91" t="s">
        <v>122</v>
      </c>
      <c r="B91" s="2" t="s">
        <v>71</v>
      </c>
      <c r="C91" t="s">
        <v>128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K91"/>
  <sheetViews>
    <sheetView topLeftCell="C1" workbookViewId="0">
      <selection activeCell="C91" sqref="C91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45062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64</v>
      </c>
      <c r="D6" s="15">
        <v>8.5</v>
      </c>
      <c r="E6" s="15">
        <v>120</v>
      </c>
      <c r="F6" s="15">
        <v>120</v>
      </c>
      <c r="G6" s="15">
        <f>$D$6*$F$6</f>
        <v>1020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1.0625</v>
      </c>
      <c r="E11" s="16"/>
      <c r="F11" s="18" t="s">
        <v>19</v>
      </c>
      <c r="G11" s="17">
        <f>SUM(G5:G10)</f>
        <v>1020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64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129</v>
      </c>
      <c r="D25" s="15">
        <v>8.5</v>
      </c>
      <c r="E25" s="15"/>
      <c r="F25" s="15">
        <v>50</v>
      </c>
      <c r="G25" s="15">
        <f>$D$25*$F$25</f>
        <v>425</v>
      </c>
    </row>
    <row r="26" spans="1:11">
      <c r="A26" s="3"/>
      <c r="C26" s="14" t="s">
        <v>109</v>
      </c>
      <c r="D26" s="15">
        <v>11.1</v>
      </c>
      <c r="E26" s="15">
        <v>45</v>
      </c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1.9260416666666667</v>
      </c>
      <c r="E30" s="16"/>
      <c r="F30" s="18" t="s">
        <v>19</v>
      </c>
      <c r="G30" s="17">
        <f>SUM(G24:G29)</f>
        <v>924.5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109</v>
      </c>
      <c r="D36" s="15">
        <v>11.1</v>
      </c>
      <c r="E36" s="15">
        <v>85</v>
      </c>
      <c r="F36" s="15">
        <v>85</v>
      </c>
      <c r="G36" s="15">
        <f>$D$36*$F$36</f>
        <v>943.5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0.98281249999999998</v>
      </c>
      <c r="E40" s="16"/>
      <c r="F40" s="18" t="s">
        <v>19</v>
      </c>
      <c r="G40" s="17">
        <f>SUM(G34:G39)</f>
        <v>943.5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0</v>
      </c>
      <c r="C49" s="2" t="s">
        <v>18</v>
      </c>
      <c r="D49" t="e">
        <f>G49/B49</f>
        <v>#DIV/0!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1020</v>
      </c>
    </row>
    <row r="83" spans="1:4" ht="45">
      <c r="A83" s="2" t="s">
        <v>56</v>
      </c>
      <c r="B83">
        <f>E66/B81</f>
        <v>1.0226470588235292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60">
      <c r="A89" t="s">
        <v>63</v>
      </c>
      <c r="B89" s="2" t="s">
        <v>130</v>
      </c>
      <c r="C89">
        <v>9</v>
      </c>
    </row>
    <row r="90" spans="1:4">
      <c r="A90" t="s">
        <v>103</v>
      </c>
      <c r="B90" s="2" t="s">
        <v>71</v>
      </c>
      <c r="C90">
        <v>8</v>
      </c>
    </row>
    <row r="91" spans="1:4">
      <c r="A91" t="s">
        <v>70</v>
      </c>
      <c r="B91" s="2" t="s">
        <v>71</v>
      </c>
      <c r="C91">
        <v>6.5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K91"/>
  <sheetViews>
    <sheetView workbookViewId="0">
      <selection activeCell="F25" sqref="F2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45061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109</v>
      </c>
      <c r="D7" s="15">
        <v>11.1</v>
      </c>
      <c r="E7" s="15">
        <v>85</v>
      </c>
      <c r="F7" s="15">
        <v>85</v>
      </c>
      <c r="G7" s="15">
        <f>$D$7*$F$7</f>
        <v>943.5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0.98281249999999998</v>
      </c>
      <c r="E11" s="16"/>
      <c r="F11" s="18" t="s">
        <v>19</v>
      </c>
      <c r="G11" s="17">
        <f>SUM(G5:G10)</f>
        <v>943.5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109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0.92500000000000004</v>
      </c>
      <c r="E21" s="16"/>
      <c r="F21" s="18" t="s">
        <v>19</v>
      </c>
      <c r="G21" s="17">
        <f>SUM(G15:G20)</f>
        <v>499.5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129</v>
      </c>
      <c r="D25" s="15">
        <v>8.5</v>
      </c>
      <c r="E25" s="15">
        <v>50</v>
      </c>
      <c r="F25" s="15"/>
      <c r="G25" s="15">
        <f>$D$25*$F$25</f>
        <v>0</v>
      </c>
    </row>
    <row r="26" spans="1:11">
      <c r="A26" s="3"/>
      <c r="C26" s="27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0</v>
      </c>
      <c r="E30" s="16"/>
      <c r="F30" s="18" t="s">
        <v>19</v>
      </c>
      <c r="G30" s="17">
        <f>SUM(G24:G29)</f>
        <v>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81</v>
      </c>
      <c r="D34" s="15">
        <v>8.5</v>
      </c>
      <c r="E34" s="15">
        <v>70</v>
      </c>
      <c r="F34" s="15">
        <v>70</v>
      </c>
      <c r="G34" s="15">
        <f>$D$34*$F$34</f>
        <v>595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131</v>
      </c>
      <c r="D35" s="15">
        <v>8.5</v>
      </c>
      <c r="E35" s="15">
        <v>30</v>
      </c>
      <c r="F35" s="15">
        <v>30</v>
      </c>
      <c r="G35" s="15">
        <f>$D$35*$F$35</f>
        <v>255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0.88541666666666663</v>
      </c>
      <c r="E40" s="16"/>
      <c r="F40" s="18" t="s">
        <v>19</v>
      </c>
      <c r="G40" s="17">
        <f>SUM(G34:G39)</f>
        <v>850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0</v>
      </c>
      <c r="C49" s="2" t="s">
        <v>18</v>
      </c>
      <c r="D49" t="e">
        <f>G49/B49</f>
        <v>#DIV/0!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8.5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1050</v>
      </c>
    </row>
    <row r="83" spans="1:4" ht="45">
      <c r="A83" s="2" t="s">
        <v>56</v>
      </c>
      <c r="B83">
        <f>E66/B81</f>
        <v>0.99342857142857133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45">
      <c r="A89" t="s">
        <v>63</v>
      </c>
      <c r="B89" s="2" t="s">
        <v>132</v>
      </c>
      <c r="C89">
        <v>9</v>
      </c>
    </row>
    <row r="90" spans="1:4">
      <c r="A90" t="s">
        <v>103</v>
      </c>
      <c r="B90" s="2" t="s">
        <v>71</v>
      </c>
      <c r="C90" t="s">
        <v>93</v>
      </c>
    </row>
    <row r="91" spans="1:4">
      <c r="A91" t="s">
        <v>70</v>
      </c>
      <c r="B91" s="2" t="s">
        <v>71</v>
      </c>
      <c r="C91">
        <v>6.5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K91"/>
  <sheetViews>
    <sheetView topLeftCell="B87" workbookViewId="0">
      <selection activeCell="C90" sqref="C90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45058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109</v>
      </c>
      <c r="D7" s="15">
        <v>11.1</v>
      </c>
      <c r="E7" s="15">
        <v>85</v>
      </c>
      <c r="F7" s="15">
        <v>85</v>
      </c>
      <c r="G7" s="15">
        <f>$D$7*$F$7</f>
        <v>943.5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0.98281249999999998</v>
      </c>
      <c r="E11" s="16"/>
      <c r="F11" s="18" t="s">
        <v>19</v>
      </c>
      <c r="G11" s="17">
        <f>SUM(G5:G10)</f>
        <v>943.5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64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109</v>
      </c>
      <c r="D26" s="15">
        <v>11.1</v>
      </c>
      <c r="E26" s="15">
        <v>45</v>
      </c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1.0406249999999999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64</v>
      </c>
      <c r="D34" s="15">
        <v>8.5</v>
      </c>
      <c r="E34" s="15">
        <v>120</v>
      </c>
      <c r="F34" s="15">
        <v>120</v>
      </c>
      <c r="G34" s="15">
        <f>$D$34*$F$34</f>
        <v>1020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1.0625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0</v>
      </c>
      <c r="C49" s="2" t="s">
        <v>18</v>
      </c>
      <c r="D49" t="e">
        <f>G49/B49</f>
        <v>#DIV/0!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1020</v>
      </c>
    </row>
    <row r="83" spans="1:4" ht="45">
      <c r="A83" s="2" t="s">
        <v>56</v>
      </c>
      <c r="B83">
        <f>E66/B81</f>
        <v>1.0226470588235292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60">
      <c r="A89" t="s">
        <v>63</v>
      </c>
      <c r="B89" s="2" t="s">
        <v>133</v>
      </c>
      <c r="C89">
        <v>9</v>
      </c>
    </row>
    <row r="90" spans="1:4">
      <c r="A90" t="s">
        <v>122</v>
      </c>
      <c r="B90" s="2" t="s">
        <v>71</v>
      </c>
      <c r="C90" t="s">
        <v>134</v>
      </c>
      <c r="D90" t="s">
        <v>135</v>
      </c>
    </row>
    <row r="91" spans="1:4">
      <c r="A91" t="s">
        <v>70</v>
      </c>
      <c r="B91" s="2" t="s">
        <v>71</v>
      </c>
      <c r="C91" t="s">
        <v>136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K91"/>
  <sheetViews>
    <sheetView topLeftCell="A87" workbookViewId="0">
      <selection activeCell="C91" sqref="C91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45057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86</v>
      </c>
      <c r="D6" s="15">
        <v>8.5</v>
      </c>
      <c r="E6" s="15">
        <v>120</v>
      </c>
      <c r="F6" s="15">
        <v>120</v>
      </c>
      <c r="G6" s="15">
        <f>$D$6*$F$6</f>
        <v>1020</v>
      </c>
    </row>
    <row r="7" spans="1:10">
      <c r="A7" s="3" t="s">
        <v>16</v>
      </c>
      <c r="B7">
        <v>8</v>
      </c>
      <c r="C7" s="14" t="s">
        <v>109</v>
      </c>
      <c r="D7" s="15">
        <v>11.1</v>
      </c>
      <c r="E7" s="15"/>
      <c r="F7" s="15">
        <v>85</v>
      </c>
      <c r="G7" s="15">
        <f>$D$7*$F$7</f>
        <v>943.5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2.0453125000000001</v>
      </c>
      <c r="E11" s="16"/>
      <c r="F11" s="18" t="s">
        <v>19</v>
      </c>
      <c r="G11" s="17">
        <f>SUM(G5:G10)</f>
        <v>1963.5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137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0.92500000000000004</v>
      </c>
      <c r="E21" s="16"/>
      <c r="F21" s="18" t="s">
        <v>19</v>
      </c>
      <c r="G21" s="17">
        <f>SUM(G15:G20)</f>
        <v>499.5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9.5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86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 t="s">
        <v>109</v>
      </c>
      <c r="D26" s="15">
        <v>11.1</v>
      </c>
      <c r="E26" s="15"/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570</v>
      </c>
      <c r="C30" s="2" t="s">
        <v>18</v>
      </c>
      <c r="D30">
        <f>G30/B30</f>
        <v>1.7710526315789474</v>
      </c>
      <c r="E30" s="16"/>
      <c r="F30" s="18" t="s">
        <v>19</v>
      </c>
      <c r="G30" s="17">
        <f>SUM(G24:G29)</f>
        <v>1009.5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7.5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109</v>
      </c>
      <c r="D36" s="15">
        <v>11.1</v>
      </c>
      <c r="E36" s="15">
        <v>85</v>
      </c>
      <c r="F36" s="15">
        <v>85</v>
      </c>
      <c r="G36" s="15">
        <f>$D$36*$F$36</f>
        <v>943.5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930</v>
      </c>
      <c r="C40" s="2" t="s">
        <v>18</v>
      </c>
      <c r="D40">
        <f>G40/B40</f>
        <v>1.014516129032258</v>
      </c>
      <c r="E40" s="16"/>
      <c r="F40" s="18" t="s">
        <v>19</v>
      </c>
      <c r="G40" s="17">
        <f>SUM(G34:G39)</f>
        <v>943.5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0</v>
      </c>
      <c r="C49" s="2" t="s">
        <v>18</v>
      </c>
      <c r="D49" t="e">
        <f>G49/B49</f>
        <v>#DIV/0!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8.5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1050</v>
      </c>
    </row>
    <row r="83" spans="1:4" ht="45">
      <c r="A83" s="2" t="s">
        <v>56</v>
      </c>
      <c r="B83">
        <f>E66/B81</f>
        <v>0.99342857142857133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45">
      <c r="A89" t="s">
        <v>63</v>
      </c>
      <c r="B89" s="2" t="s">
        <v>132</v>
      </c>
      <c r="C89">
        <v>9</v>
      </c>
    </row>
    <row r="90" spans="1:4">
      <c r="A90" t="s">
        <v>122</v>
      </c>
      <c r="B90" s="2" t="s">
        <v>71</v>
      </c>
      <c r="C90" t="s">
        <v>93</v>
      </c>
    </row>
    <row r="91" spans="1:4">
      <c r="A91" t="s">
        <v>70</v>
      </c>
      <c r="B91" s="2" t="s">
        <v>71</v>
      </c>
      <c r="C91">
        <v>8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K91"/>
  <sheetViews>
    <sheetView topLeftCell="B87" workbookViewId="0">
      <selection activeCell="C91" sqref="C91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45056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9.5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138</v>
      </c>
      <c r="D7" s="15">
        <v>11.1</v>
      </c>
      <c r="E7" s="15">
        <v>85</v>
      </c>
      <c r="F7" s="15">
        <v>85</v>
      </c>
      <c r="G7" s="15">
        <f>$D$7*$F$7</f>
        <v>943.5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1050</v>
      </c>
      <c r="C11" s="2" t="s">
        <v>18</v>
      </c>
      <c r="D11">
        <f>G11/B11</f>
        <v>0.89857142857142858</v>
      </c>
      <c r="E11" s="16"/>
      <c r="F11" s="18" t="s">
        <v>19</v>
      </c>
      <c r="G11" s="17">
        <f>SUM(G5:G10)</f>
        <v>943.5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75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138</v>
      </c>
      <c r="D26" s="15">
        <v>11.1</v>
      </c>
      <c r="E26" s="15">
        <v>45</v>
      </c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1.0406249999999999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75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1.0625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/>
      <c r="C45" s="14" t="s">
        <v>29</v>
      </c>
      <c r="D45" s="15">
        <v>1.33</v>
      </c>
      <c r="E45" s="15"/>
      <c r="F45" s="15"/>
      <c r="G45" s="15">
        <f>$D$45*$F$45</f>
        <v>0</v>
      </c>
    </row>
    <row r="46" spans="1:11">
      <c r="A46" s="3" t="s">
        <v>30</v>
      </c>
      <c r="C46" s="14" t="s">
        <v>31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0</v>
      </c>
      <c r="C49" s="2" t="s">
        <v>18</v>
      </c>
      <c r="D49" t="e">
        <f>G49/B49</f>
        <v>#DIV/0!</v>
      </c>
      <c r="E49" s="16"/>
      <c r="F49" s="18" t="s">
        <v>19</v>
      </c>
      <c r="G49" s="17">
        <f>SUM(G45:G48)</f>
        <v>0</v>
      </c>
    </row>
    <row r="50" spans="1:7" ht="30">
      <c r="A50" s="6" t="s">
        <v>32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33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34</v>
      </c>
    </row>
    <row r="55" spans="1:7" ht="60">
      <c r="A55" s="23" t="s">
        <v>35</v>
      </c>
      <c r="B55" s="23" t="s">
        <v>36</v>
      </c>
      <c r="C55" s="24" t="s">
        <v>12</v>
      </c>
      <c r="D55" s="24" t="s">
        <v>37</v>
      </c>
      <c r="E55" s="23" t="s">
        <v>14</v>
      </c>
      <c r="G55" s="25"/>
    </row>
    <row r="56" spans="1:7">
      <c r="A56" s="26" t="s">
        <v>38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65</v>
      </c>
    </row>
    <row r="57" spans="1:7">
      <c r="A57" s="26" t="s">
        <v>39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66</v>
      </c>
    </row>
    <row r="58" spans="1:7">
      <c r="A58" s="26" t="s">
        <v>40</v>
      </c>
      <c r="B58" s="8">
        <v>4.7699999999999996</v>
      </c>
      <c r="E58">
        <f>$B$58*$D$58</f>
        <v>0</v>
      </c>
      <c r="F58" t="s">
        <v>41</v>
      </c>
    </row>
    <row r="59" spans="1:7" ht="30">
      <c r="A59" s="3" t="s">
        <v>42</v>
      </c>
      <c r="B59" s="8">
        <v>5.3</v>
      </c>
      <c r="E59">
        <f>$B$59*$D$59</f>
        <v>0</v>
      </c>
      <c r="F59" s="2"/>
    </row>
    <row r="60" spans="1:7">
      <c r="A60" s="26" t="s">
        <v>43</v>
      </c>
      <c r="B60" s="8">
        <v>4.3600000000000003</v>
      </c>
      <c r="E60">
        <f>$B$60*$D$60</f>
        <v>0</v>
      </c>
    </row>
    <row r="61" spans="1:7">
      <c r="A61" s="26" t="s">
        <v>44</v>
      </c>
      <c r="B61" s="8">
        <v>4.3600000000000003</v>
      </c>
      <c r="E61">
        <f>$B$61*$D$61</f>
        <v>0</v>
      </c>
    </row>
    <row r="62" spans="1:7">
      <c r="A62" s="26" t="s">
        <v>45</v>
      </c>
      <c r="B62" s="8">
        <v>4.3600000000000003</v>
      </c>
      <c r="E62">
        <f>$B$62*$D$62</f>
        <v>0</v>
      </c>
    </row>
    <row r="63" spans="1:7">
      <c r="A63" s="26" t="s">
        <v>46</v>
      </c>
      <c r="B63" s="8">
        <v>5.3</v>
      </c>
      <c r="E63">
        <f>$B$63*$D$63</f>
        <v>0</v>
      </c>
    </row>
    <row r="64" spans="1:7">
      <c r="A64" s="26" t="s">
        <v>47</v>
      </c>
      <c r="B64" s="8">
        <v>8.64</v>
      </c>
      <c r="E64">
        <f>$B$64*$D$64</f>
        <v>0</v>
      </c>
    </row>
    <row r="65" spans="1:5">
      <c r="A65" s="26" t="s">
        <v>48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49</v>
      </c>
      <c r="B69" t="s">
        <v>50</v>
      </c>
    </row>
    <row r="70" spans="1:5" ht="45">
      <c r="A70" s="3" t="s">
        <v>51</v>
      </c>
      <c r="B70" s="2" t="s">
        <v>9</v>
      </c>
    </row>
    <row r="71" spans="1:5">
      <c r="A71" t="s">
        <v>52</v>
      </c>
      <c r="B71">
        <v>8.5</v>
      </c>
    </row>
    <row r="72" spans="1:5">
      <c r="A72" t="s">
        <v>53</v>
      </c>
      <c r="B72">
        <v>9</v>
      </c>
    </row>
    <row r="73" spans="1:5">
      <c r="A73" t="s">
        <v>54</v>
      </c>
    </row>
    <row r="81" spans="1:4" ht="45">
      <c r="A81" s="2" t="s">
        <v>55</v>
      </c>
      <c r="B81">
        <f>SUM(B71:B80)*60</f>
        <v>1050</v>
      </c>
    </row>
    <row r="83" spans="1:4" ht="45">
      <c r="A83" s="2" t="s">
        <v>56</v>
      </c>
      <c r="B83">
        <f>E66/B81</f>
        <v>0.99342857142857133</v>
      </c>
      <c r="C83" s="2"/>
    </row>
    <row r="86" spans="1:4">
      <c r="A86" t="s">
        <v>49</v>
      </c>
      <c r="B86" s="26" t="s">
        <v>57</v>
      </c>
      <c r="C86" t="s">
        <v>58</v>
      </c>
      <c r="D86" t="s">
        <v>50</v>
      </c>
    </row>
    <row r="87" spans="1:4">
      <c r="B87" s="26" t="s">
        <v>59</v>
      </c>
    </row>
    <row r="88" spans="1:4">
      <c r="A88" t="s">
        <v>60</v>
      </c>
      <c r="B88" t="s">
        <v>61</v>
      </c>
      <c r="C88" t="s">
        <v>62</v>
      </c>
    </row>
    <row r="89" spans="1:4" ht="45">
      <c r="A89" t="s">
        <v>63</v>
      </c>
      <c r="B89" s="2" t="s">
        <v>132</v>
      </c>
      <c r="C89">
        <v>9</v>
      </c>
    </row>
    <row r="90" spans="1:4">
      <c r="A90" t="s">
        <v>103</v>
      </c>
      <c r="B90" s="2" t="s">
        <v>71</v>
      </c>
      <c r="C90">
        <v>11</v>
      </c>
    </row>
    <row r="91" spans="1:4">
      <c r="A91" t="s">
        <v>70</v>
      </c>
      <c r="B91" s="2" t="s">
        <v>71</v>
      </c>
      <c r="C91">
        <v>6.5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31.05.2023                  </vt:lpstr>
      <vt:lpstr>30.05.2023                  </vt:lpstr>
      <vt:lpstr>29.05.2023                  </vt:lpstr>
      <vt:lpstr>26.05.2023                  </vt:lpstr>
      <vt:lpstr>25.05.2023                  </vt:lpstr>
      <vt:lpstr>24.05.2023                  </vt:lpstr>
      <vt:lpstr>23.05.2023                  </vt:lpstr>
      <vt:lpstr>22.05.2023                  </vt:lpstr>
      <vt:lpstr>19.05.2023                  </vt:lpstr>
      <vt:lpstr>18.05.2023                  </vt:lpstr>
      <vt:lpstr>17.05.2023                  </vt:lpstr>
      <vt:lpstr>16.05.2023                  </vt:lpstr>
      <vt:lpstr>15.05.2023                  </vt:lpstr>
      <vt:lpstr>12.05.2023                  </vt:lpstr>
      <vt:lpstr>11.05.2023                  </vt:lpstr>
      <vt:lpstr>10.05.2023             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2022-07-14T09:55:58Z</dcterms:created>
  <dcterms:modified xsi:type="dcterms:W3CDTF">2023-06-19T13:46:37Z</dcterms:modified>
  <cp:category/>
  <cp:contentStatus/>
</cp:coreProperties>
</file>