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tables/table4.xml" ContentType="application/vnd.openxmlformats-officedocument.spreadsheetml.table+xml"/>
  <Override PartName="/xl/tables/table16.xml" ContentType="application/vnd.openxmlformats-officedocument.spreadsheetml.table+xml"/>
  <Override PartName="/xl/tables/table25.xml" ContentType="application/vnd.openxmlformats-officedocument.spreadsheetml.table+xml"/>
  <Override PartName="/xl/tables/table34.xml" ContentType="application/vnd.openxmlformats-officedocument.spreadsheetml.table+xml"/>
  <Override PartName="/xl/tables/table43.xml" ContentType="application/vnd.openxmlformats-officedocument.spreadsheetml.table+xml"/>
  <Override PartName="/xl/tables/table54.xml" ContentType="application/vnd.openxmlformats-officedocument.spreadsheetml.table+xml"/>
  <Override PartName="/xl/tables/table63.xml" ContentType="application/vnd.openxmlformats-officedocument.spreadsheetml.table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2.xml" ContentType="application/vnd.openxmlformats-officedocument.spreadsheetml.table+xml"/>
  <Override PartName="/xl/tables/table14.xml" ContentType="application/vnd.openxmlformats-officedocument.spreadsheetml.table+xml"/>
  <Override PartName="/xl/tables/table23.xml" ContentType="application/vnd.openxmlformats-officedocument.spreadsheetml.table+xml"/>
  <Override PartName="/xl/tables/table32.xml" ContentType="application/vnd.openxmlformats-officedocument.spreadsheetml.table+xml"/>
  <Override PartName="/xl/tables/table41.xml" ContentType="application/vnd.openxmlformats-officedocument.spreadsheetml.table+xml"/>
  <Override PartName="/xl/tables/table52.xml" ContentType="application/vnd.openxmlformats-officedocument.spreadsheetml.table+xml"/>
  <Override PartName="/xl/tables/table61.xml" ContentType="application/vnd.openxmlformats-officedocument.spreadsheetml.table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tables/table12.xml" ContentType="application/vnd.openxmlformats-officedocument.spreadsheetml.table+xml"/>
  <Override PartName="/xl/tables/table21.xml" ContentType="application/vnd.openxmlformats-officedocument.spreadsheetml.table+xml"/>
  <Override PartName="/xl/tables/table30.xml" ContentType="application/vnd.openxmlformats-officedocument.spreadsheetml.table+xml"/>
  <Override PartName="/xl/tables/table50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tables/table10.xml" ContentType="application/vnd.openxmlformats-officedocument.spreadsheetml.table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ables/table9.xml" ContentType="application/vnd.openxmlformats-officedocument.spreadsheetml.table+xml"/>
  <Override PartName="/xl/tables/table59.xml" ContentType="application/vnd.openxmlformats-officedocument.spreadsheetml.table+xml"/>
  <Override PartName="/xl/sharedStrings.xml" ContentType="application/vnd.openxmlformats-officedocument.spreadsheetml.sharedStrings+xml"/>
  <Override PartName="/xl/tables/table7.xml" ContentType="application/vnd.openxmlformats-officedocument.spreadsheetml.table+xml"/>
  <Override PartName="/xl/tables/table19.xml" ContentType="application/vnd.openxmlformats-officedocument.spreadsheetml.table+xml"/>
  <Override PartName="/xl/tables/table39.xml" ContentType="application/vnd.openxmlformats-officedocument.spreadsheetml.table+xml"/>
  <Override PartName="/xl/tables/table48.xml" ContentType="application/vnd.openxmlformats-officedocument.spreadsheetml.table+xml"/>
  <Override PartName="/xl/tables/table57.xml" ContentType="application/vnd.openxmlformats-officedocument.spreadsheetml.table+xml"/>
  <Override PartName="/xl/worksheets/sheet18.xml" ContentType="application/vnd.openxmlformats-officedocument.spreadsheetml.worksheet+xml"/>
  <Override PartName="/xl/tables/table5.xml" ContentType="application/vnd.openxmlformats-officedocument.spreadsheetml.table+xml"/>
  <Override PartName="/xl/tables/table17.xml" ContentType="application/vnd.openxmlformats-officedocument.spreadsheetml.table+xml"/>
  <Override PartName="/xl/tables/table26.xml" ContentType="application/vnd.openxmlformats-officedocument.spreadsheetml.table+xml"/>
  <Override PartName="/xl/tables/table28.xml" ContentType="application/vnd.openxmlformats-officedocument.spreadsheetml.table+xml"/>
  <Override PartName="/xl/tables/table37.xml" ContentType="application/vnd.openxmlformats-officedocument.spreadsheetml.table+xml"/>
  <Override PartName="/xl/tables/table46.xml" ContentType="application/vnd.openxmlformats-officedocument.spreadsheetml.table+xml"/>
  <Override PartName="/xl/tables/table55.xml" ContentType="application/vnd.openxmlformats-officedocument.spreadsheetml.table+xml"/>
  <Override PartName="/xl/worksheets/sheet16.xml" ContentType="application/vnd.openxmlformats-officedocument.spreadsheetml.worksheet+xml"/>
  <Override PartName="/xl/tables/table3.xml" ContentType="application/vnd.openxmlformats-officedocument.spreadsheetml.table+xml"/>
  <Override PartName="/xl/tables/table15.xml" ContentType="application/vnd.openxmlformats-officedocument.spreadsheetml.table+xml"/>
  <Override PartName="/xl/tables/table24.xml" ContentType="application/vnd.openxmlformats-officedocument.spreadsheetml.table+xml"/>
  <Override PartName="/xl/tables/table35.xml" ContentType="application/vnd.openxmlformats-officedocument.spreadsheetml.table+xml"/>
  <Override PartName="/xl/tables/table44.xml" ContentType="application/vnd.openxmlformats-officedocument.spreadsheetml.table+xml"/>
  <Override PartName="/xl/tables/table53.xml" ContentType="application/vnd.openxmlformats-officedocument.spreadsheetml.table+xml"/>
  <Override PartName="/xl/tables/table62.xml" ContentType="application/vnd.openxmlformats-officedocument.spreadsheetml.table+xml"/>
  <Override PartName="/xl/worksheets/sheet14.xml" ContentType="application/vnd.openxmlformats-officedocument.spreadsheetml.worksheet+xml"/>
  <Override PartName="/xl/tables/table1.xml" ContentType="application/vnd.openxmlformats-officedocument.spreadsheetml.table+xml"/>
  <Override PartName="/xl/tables/table13.xml" ContentType="application/vnd.openxmlformats-officedocument.spreadsheetml.table+xml"/>
  <Override PartName="/xl/tables/table22.xml" ContentType="application/vnd.openxmlformats-officedocument.spreadsheetml.table+xml"/>
  <Override PartName="/xl/tables/table33.xml" ContentType="application/vnd.openxmlformats-officedocument.spreadsheetml.table+xml"/>
  <Override PartName="/xl/tables/table42.xml" ContentType="application/vnd.openxmlformats-officedocument.spreadsheetml.table+xml"/>
  <Override PartName="/xl/tables/table51.xml" ContentType="application/vnd.openxmlformats-officedocument.spreadsheetml.table+xml"/>
  <Override PartName="/xl/tables/table60.xml" ContentType="application/vnd.openxmlformats-officedocument.spreadsheetml.table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tables/table11.xml" ContentType="application/vnd.openxmlformats-officedocument.spreadsheetml.table+xml"/>
  <Override PartName="/xl/tables/table20.xml" ContentType="application/vnd.openxmlformats-officedocument.spreadsheetml.table+xml"/>
  <Override PartName="/xl/tables/table31.xml" ContentType="application/vnd.openxmlformats-officedocument.spreadsheetml.table+xml"/>
  <Override PartName="/xl/tables/table40.xml" ContentType="application/vnd.openxmlformats-officedocument.spreadsheetml.table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tables/table49.xml" ContentType="application/vnd.openxmlformats-officedocument.spreadsheetml.table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tables/table8.xml" ContentType="application/vnd.openxmlformats-officedocument.spreadsheetml.table+xml"/>
  <Override PartName="/xl/tables/table29.xml" ContentType="application/vnd.openxmlformats-officedocument.spreadsheetml.table+xml"/>
  <Override PartName="/xl/tables/table38.xml" ContentType="application/vnd.openxmlformats-officedocument.spreadsheetml.table+xml"/>
  <Override PartName="/xl/tables/table47.xml" ContentType="application/vnd.openxmlformats-officedocument.spreadsheetml.table+xml"/>
  <Override PartName="/xl/tables/table58.xml" ContentType="application/vnd.openxmlformats-officedocument.spreadsheetml.table+xml"/>
  <Override PartName="/xl/worksheets/sheet17.xml" ContentType="application/vnd.openxmlformats-officedocument.spreadsheetml.worksheet+xml"/>
  <Override PartName="/xl/tables/table6.xml" ContentType="application/vnd.openxmlformats-officedocument.spreadsheetml.table+xml"/>
  <Override PartName="/xl/tables/table18.xml" ContentType="application/vnd.openxmlformats-officedocument.spreadsheetml.table+xml"/>
  <Override PartName="/xl/tables/table27.xml" ContentType="application/vnd.openxmlformats-officedocument.spreadsheetml.table+xml"/>
  <Override PartName="/xl/tables/table36.xml" ContentType="application/vnd.openxmlformats-officedocument.spreadsheetml.table+xml"/>
  <Override PartName="/xl/tables/table45.xml" ContentType="application/vnd.openxmlformats-officedocument.spreadsheetml.table+xml"/>
  <Override PartName="/xl/tables/table56.xml" ContentType="application/vnd.openxmlformats-officedocument.spreadsheetml.tabl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30.06.2023                 " sheetId="283" r:id="rId1"/>
    <sheet name="29.06.2023                  " sheetId="282" r:id="rId2"/>
    <sheet name="28.06.2023                 " sheetId="281" r:id="rId3"/>
    <sheet name="27.06.2023                  " sheetId="280" r:id="rId4"/>
    <sheet name="26.06.2023                  " sheetId="279" r:id="rId5"/>
    <sheet name="23.06.2023                 " sheetId="278" r:id="rId6"/>
    <sheet name="22.06.2023                 " sheetId="277" r:id="rId7"/>
    <sheet name="21.06.2023                 " sheetId="276" r:id="rId8"/>
    <sheet name="20.06.2023                  " sheetId="275" r:id="rId9"/>
    <sheet name="19.06.2023                 " sheetId="274" r:id="rId10"/>
    <sheet name="16.06.2023                 " sheetId="273" r:id="rId11"/>
    <sheet name="15.06.2023                  " sheetId="272" r:id="rId12"/>
    <sheet name="14.06.2023                 " sheetId="271" r:id="rId13"/>
    <sheet name="13.06.2023                  " sheetId="270" r:id="rId14"/>
    <sheet name="09.06.2023                  " sheetId="269" r:id="rId15"/>
    <sheet name="08.06.2023                 " sheetId="268" r:id="rId16"/>
    <sheet name="07.06.2023                  " sheetId="267" r:id="rId17"/>
    <sheet name="06.06.2023                 " sheetId="266" r:id="rId18"/>
    <sheet name="05.06.2023                 " sheetId="265" r:id="rId19"/>
    <sheet name="02.06.2023                " sheetId="264" r:id="rId20"/>
    <sheet name="01.06.2023                " sheetId="263" r:id="rId21"/>
  </sheets>
  <calcPr calcId="191028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8" i="283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282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281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280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279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278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277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276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275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274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273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272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271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270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269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268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267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266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265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264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263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30" i="283" l="1"/>
  <c r="B30"/>
  <c r="D30" i="282"/>
  <c r="B30"/>
  <c r="D30" i="281"/>
  <c r="B30"/>
  <c r="D30" i="280"/>
  <c r="B30"/>
  <c r="D30" i="279"/>
  <c r="B30"/>
  <c r="D30" i="278"/>
  <c r="B30"/>
  <c r="D30" i="277"/>
  <c r="B30"/>
  <c r="D30" i="276"/>
  <c r="B30"/>
  <c r="D30" i="275"/>
  <c r="B30"/>
  <c r="D30" i="274"/>
  <c r="B30"/>
  <c r="D30" i="273"/>
  <c r="B30"/>
  <c r="D30" i="272"/>
  <c r="B30"/>
  <c r="D30" i="271"/>
  <c r="B30"/>
  <c r="D30" i="270"/>
  <c r="B30"/>
  <c r="D30" i="269"/>
  <c r="B30"/>
  <c r="D30" i="268"/>
  <c r="B30"/>
  <c r="D30" i="267"/>
  <c r="B30"/>
  <c r="D30" i="266"/>
  <c r="B30"/>
  <c r="D30" i="265"/>
  <c r="B30"/>
  <c r="D30" i="264"/>
  <c r="B30"/>
  <c r="D30" i="263"/>
  <c r="B30"/>
</calcChain>
</file>

<file path=xl/sharedStrings.xml><?xml version="1.0" encoding="utf-8"?>
<sst xmlns="http://schemas.openxmlformats.org/spreadsheetml/2006/main" count="1250" uniqueCount="98">
  <si>
    <t>Отчет работы участка замки</t>
  </si>
  <si>
    <t>Столбец1</t>
  </si>
  <si>
    <t>А</t>
  </si>
  <si>
    <t>Б</t>
  </si>
  <si>
    <t>В=А*Б</t>
  </si>
  <si>
    <t>Г</t>
  </si>
  <si>
    <t>Д=А*Г</t>
  </si>
  <si>
    <t>Изделие</t>
  </si>
  <si>
    <t>Трудоемкость 
одной шт.
мин</t>
  </si>
  <si>
    <t>План, шт.</t>
  </si>
  <si>
    <t>Трудоемкость 
всего по 
плану,мин</t>
  </si>
  <si>
    <t>Сделано, шт.</t>
  </si>
  <si>
    <t>Трудоемкость 
сделанного
,мин</t>
  </si>
  <si>
    <t>М1-150</t>
  </si>
  <si>
    <t>М1-200</t>
  </si>
  <si>
    <t>М2-200</t>
  </si>
  <si>
    <t>М1-300</t>
  </si>
  <si>
    <t>М2-300</t>
  </si>
  <si>
    <t>М1-400</t>
  </si>
  <si>
    <t>М2-400</t>
  </si>
  <si>
    <t>М1-500</t>
  </si>
  <si>
    <t>М2-500</t>
  </si>
  <si>
    <t>Трудоемкость 
по плану.
мин</t>
  </si>
  <si>
    <t>Плановая 
трудоемкость
сделанного,мин</t>
  </si>
  <si>
    <t>Столбец2</t>
  </si>
  <si>
    <t>Столбец3</t>
  </si>
  <si>
    <t>Столбец4</t>
  </si>
  <si>
    <t>Фамилия работника</t>
  </si>
  <si>
    <t>Плановое время 
работы,час</t>
  </si>
  <si>
    <t>Отработано,час</t>
  </si>
  <si>
    <t>Патрушев</t>
  </si>
  <si>
    <t>Воробьев</t>
  </si>
  <si>
    <t>Иванов</t>
  </si>
  <si>
    <t>Сычев</t>
  </si>
  <si>
    <t>Корючин</t>
  </si>
  <si>
    <t>Наумова</t>
  </si>
  <si>
    <t>Васильев</t>
  </si>
  <si>
    <t>Белов</t>
  </si>
  <si>
    <t>Фомин</t>
  </si>
  <si>
    <t>Суворов</t>
  </si>
  <si>
    <t>Плановое время
работы,мин</t>
  </si>
  <si>
    <t>Реальная 
трудоемкость,мин</t>
  </si>
  <si>
    <t>Выполнение плана
 бригадой,%</t>
  </si>
  <si>
    <t>Производительность
бригады,%</t>
  </si>
  <si>
    <t>Доп. работы</t>
  </si>
  <si>
    <t>Вид деятельности</t>
  </si>
  <si>
    <t>робот</t>
  </si>
  <si>
    <t>склад</t>
  </si>
  <si>
    <t>Васильев,Белов</t>
  </si>
  <si>
    <t>отгрузка</t>
  </si>
  <si>
    <t>за 30.06.2023</t>
  </si>
  <si>
    <t>торцовка кол ЧПУ, приварка шпилек к панелям домофонов</t>
  </si>
  <si>
    <t>за 29.06.2023</t>
  </si>
  <si>
    <t>Белов,Фомин</t>
  </si>
  <si>
    <t>за 28.06.2023</t>
  </si>
  <si>
    <t>резка резьбы в кол</t>
  </si>
  <si>
    <t>торцовка кол чпу</t>
  </si>
  <si>
    <t>за 27.06.2023</t>
  </si>
  <si>
    <t>вывоз деталей и металлолома с лазера</t>
  </si>
  <si>
    <t>торцовка кол ЧПУ,
резка резьбы в кол,
мойка галтовки</t>
  </si>
  <si>
    <t>за 26.06.2023</t>
  </si>
  <si>
    <t>Белов,    Суворов</t>
  </si>
  <si>
    <t>торцовка кол ЧПУ,
приварка шпилек к панелям домофонов</t>
  </si>
  <si>
    <t>за 23.06.2023</t>
  </si>
  <si>
    <t>Васильев,
Белов</t>
  </si>
  <si>
    <t>сварка кожуха домофона</t>
  </si>
  <si>
    <t>приварка шпилек к  панелям домофона,
торцовка кол ЧПУ</t>
  </si>
  <si>
    <t>за 22.06.2023</t>
  </si>
  <si>
    <t>за 21.06.2023</t>
  </si>
  <si>
    <t>резка рехьбы в кол,
мойка галтовок</t>
  </si>
  <si>
    <t>за 20.06.2023</t>
  </si>
  <si>
    <t>склад,столовая</t>
  </si>
  <si>
    <t>за 19.06.2023</t>
  </si>
  <si>
    <t>приварка шпилек к панелям домофонов</t>
  </si>
  <si>
    <t>за 16.06.2023</t>
  </si>
  <si>
    <t>зенковка и сварка T-обр. крплний,
резка и сварка панелей домофона</t>
  </si>
  <si>
    <t>Белов,Васильев</t>
  </si>
  <si>
    <t>за 15.06.2023</t>
  </si>
  <si>
    <t>торцовка кол ЧПУ,
лазер, резка резьбы в кол</t>
  </si>
  <si>
    <t>за 14.06.2023</t>
  </si>
  <si>
    <t>сварка кожухов домофонов</t>
  </si>
  <si>
    <t>за 13.06.2023</t>
  </si>
  <si>
    <t>торцовка кол ЧПУ,
приварка шпилек к панелям домофнов</t>
  </si>
  <si>
    <t>за 09.06.2023</t>
  </si>
  <si>
    <t>роботы</t>
  </si>
  <si>
    <t>работа на лазере,
приварка шпилек домофонов</t>
  </si>
  <si>
    <t>толрцовка кол ЧПУ,
резка резьбы,
вывоз металлолома с лазера,
отгрузка</t>
  </si>
  <si>
    <t>за 08.06.2023</t>
  </si>
  <si>
    <t>нарезка резьбы и торцовка кол ЧПУ</t>
  </si>
  <si>
    <t>за 07.06.2023</t>
  </si>
  <si>
    <t>резка резьбы в кол  , склад, приварка шпилек домофонов</t>
  </si>
  <si>
    <t>за 06.06.2023</t>
  </si>
  <si>
    <t>сверление и резка резьбы в кол</t>
  </si>
  <si>
    <t>за 05.06.2023</t>
  </si>
  <si>
    <t>торцовка кол ЧПУ,
уборка металлолома и деталей на лазере</t>
  </si>
  <si>
    <t>за 02.06.2023</t>
  </si>
  <si>
    <t>робот,
торцовка кол ЧПУ</t>
  </si>
  <si>
    <t>за 01.06.2023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</si>
</sst>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2" fontId="0" fillId="0" borderId="0" xfId="0" applyNumberFormat="1"/>
    <xf numFmtId="0" fontId="1" fillId="0" borderId="0" xfId="0" applyFont="1"/>
  </cellXfs>
  <cellStyles count="1">
    <cellStyle name="Обычный" xfId="0" builtinId="0"/>
  </cellStyles>
  <dxfs count="63"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2" name="Таблица1145811172023262932353841442581114172023262932353841444750258111417202326293235384144535659626568258111417202326293235384144475053565962717477258111425817202326293235384144475053565962656871747780838625811141720232629323538414447505356596265892123" displayName="Таблица1145811172023262932353841442581114172023262932353841444750258111417202326293235384144535659626568258111417202326293235384144475053565962717477258111425817202326293235384144475053565962656871747780838625811141720232629323538414447505356596265892123" ref="A2:F13" totalsRowShown="0" headerRowDxfId="62">
  <autoFilter ref="A2:F13"/>
  <tableColumns count="6">
    <tableColumn id="1" name="Столбец1" dataDxfId="61"/>
    <tableColumn id="2" name="А" dataDxfId="60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23" name="Таблица2156912182124273033363942453691215182124273033363942454851369121518212427303336394245545760636669369121518212427303336394245485154576063727578369121536918212427303336394245485154576063666972757881848736912151821242730333639424548515457606366903124" displayName="Таблица2156912182124273033363942453691215182124273033363942454851369121518212427303336394245545760636669369121518212427303336394245485154576063727578369121536918212427303336394245485154576063666972757881848736912151821242730333639424548515457606366903124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id="24" name="Таблица3167101319222528313437404346471013161922252831343740434649524710131619222528313437404346555861646770471013161922252831343740434649525558616473767947101316471019222528313437404346495255586164677073767982858847101316192225283134374043464952555861125" displayName="Таблица3167101319222528313437404346471013161922252831343740434649524710131619222528313437404346555861646770471013161922252831343740434649525558616473767947101316471019222528313437404346495255586164677073767982858847101316192225283134374043464952555861125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19" name="Таблица1145811172023262932353841442581114172023262932353841444750258111417202326293235384144535659626568258111417202326293235384144475053565962717477258111425817202326293235384144475053565962656871747780838625811141720232629323538414447505356596265892120" displayName="Таблица1145811172023262932353841442581114172023262932353841444750258111417202326293235384144535659626568258111417202326293235384144475053565962717477258111425817202326293235384144475053565962656871747780838625811141720232629323538414447505356596265892120" ref="A2:F13" totalsRowShown="0" headerRowDxfId="59">
  <autoFilter ref="A2:F13"/>
  <tableColumns count="6">
    <tableColumn id="1" name="Столбец1" dataDxfId="58"/>
    <tableColumn id="2" name="А" dataDxfId="57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20" name="Таблица2156912182124273033363942453691215182124273033363942454851369121518212427303336394245545760636669369121518212427303336394245485154576063727578369121536918212427303336394245485154576063666972757881848736912151821242730333639424548515457606366903121" displayName="Таблица2156912182124273033363942453691215182124273033363942454851369121518212427303336394245545760636669369121518212427303336394245485154576063727578369121536918212427303336394245485154576063666972757881848736912151821242730333639424548515457606366903121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21" name="Таблица3167101319222528313437404346471013161922252831343740434649524710131619222528313437404346555861646770471013161922252831343740434649525558616473767947101316471019222528313437404346495255586164677073767982858847101316192225283134374043464952555861122" displayName="Таблица3167101319222528313437404346471013161922252831343740434649524710131619222528313437404346555861646770471013161922252831343740434649525558616473767947101316471019222528313437404346495255586164677073767982858847101316192225283134374043464952555861122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16" name="Таблица1145811172023262932353841442581114172023262932353841444750258111417202326293235384144535659626568258111417202326293235384144475053565962717477258111425817202326293235384144475053565962656871747780838625811141720232629323538414447505356596265892117" displayName="Таблица1145811172023262932353841442581114172023262932353841444750258111417202326293235384144535659626568258111417202326293235384144475053565962717477258111425817202326293235384144475053565962656871747780838625811141720232629323538414447505356596265892117" ref="A2:F13" totalsRowShown="0" headerRowDxfId="56">
  <autoFilter ref="A2:F13"/>
  <tableColumns count="6">
    <tableColumn id="1" name="Столбец1" dataDxfId="55"/>
    <tableColumn id="2" name="А" dataDxfId="54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17" name="Таблица2156912182124273033363942453691215182124273033363942454851369121518212427303336394245545760636669369121518212427303336394245485154576063727578369121536918212427303336394245485154576063666972757881848736912151821242730333639424548515457606366903118" displayName="Таблица2156912182124273033363942453691215182124273033363942454851369121518212427303336394245545760636669369121518212427303336394245485154576063727578369121536918212427303336394245485154576063666972757881848736912151821242730333639424548515457606366903118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18" name="Таблица3167101319222528313437404346471013161922252831343740434649524710131619222528313437404346555861646770471013161922252831343740434649525558616473767947101316471019222528313437404346495255586164677073767982858847101316192225283134374043464952555861119" displayName="Таблица3167101319222528313437404346471013161922252831343740434649524710131619222528313437404346555861646770471013161922252831343740434649525558616473767947101316471019222528313437404346495255586164677073767982858847101316192225283134374043464952555861119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3" name="Таблица1145811172023262932353841442581114172023262932353841444750258111417202326293235384144535659626568258111417202326293235384144475053565962717477258111425817202326293235384144475053565962656871747780838625811141720232629323538414447505356596265892114" displayName="Таблица1145811172023262932353841442581114172023262932353841444750258111417202326293235384144535659626568258111417202326293235384144475053565962717477258111425817202326293235384144475053565962656871747780838625811141720232629323538414447505356596265892114" ref="A2:F13" totalsRowShown="0" headerRowDxfId="53">
  <autoFilter ref="A2:F13"/>
  <tableColumns count="6">
    <tableColumn id="1" name="Столбец1" dataDxfId="52"/>
    <tableColumn id="2" name="А" dataDxfId="51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4" name="Таблица2156912182124273033363942453691215182124273033363942454851369121518212427303336394245545760636669369121518212427303336394245485154576063727578369121536918212427303336394245485154576063666972757881848736912151821242730333639424548515457606366903115" displayName="Таблица2156912182124273033363942453691215182124273033363942454851369121518212427303336394245545760636669369121518212427303336394245485154576063727578369121536918212427303336394245485154576063666972757881848736912151821242730333639424548515457606366903115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5" name="Таблица3167101319222528313437404346471013161922252831343740434649524710131619222528313437404346555861646770471013161922252831343740434649525558616473767947101316471019222528313437404346495255586164677073767982858847101316192225283134374043464952555861116" displayName="Таблица3167101319222528313437404346471013161922252831343740434649524710131619222528313437404346555861646770471013161922252831343740434649525558616473767947101316471019222528313437404346495255586164677073767982858847101316192225283134374043464952555861116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0" name="Таблица1145811172023262932353841442581114172023262932353841444750258111417202326293235384144535659626568258111417202326293235384144475053565962717477258111425817202326293235384144475053565962656871747780838625811141720232629323538414447505356596265892111" displayName="Таблица1145811172023262932353841442581114172023262932353841444750258111417202326293235384144535659626568258111417202326293235384144475053565962717477258111425817202326293235384144475053565962656871747780838625811141720232629323538414447505356596265892111" ref="A2:F13" totalsRowShown="0" headerRowDxfId="50">
  <autoFilter ref="A2:F13"/>
  <tableColumns count="6">
    <tableColumn id="1" name="Столбец1" dataDxfId="49"/>
    <tableColumn id="2" name="А" dataDxfId="48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1" name="Таблица2156912182124273033363942453691215182124273033363942454851369121518212427303336394245545760636669369121518212427303336394245485154576063727578369121536918212427303336394245485154576063666972757881848736912151821242730333639424548515457606366903112" displayName="Таблица2156912182124273033363942453691215182124273033363942454851369121518212427303336394245545760636669369121518212427303336394245485154576063727578369121536918212427303336394245485154576063666972757881848736912151821242730333639424548515457606366903112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2" name="Таблица3167101319222528313437404346471013161922252831343740434649524710131619222528313437404346555861646770471013161922252831343740434649525558616473767947101316471019222528313437404346495255586164677073767982858847101316192225283134374043464952555861113" displayName="Таблица3167101319222528313437404346471013161922252831343740434649524710131619222528313437404346555861646770471013161922252831343740434649525558616473767947101316471019222528313437404346495255586164677073767982858847101316192225283134374043464952555861113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7" name="Таблица1145811172023262932353841442581114172023262932353841444750258111417202326293235384144535659626568258111417202326293235384144475053565962717477258111425817202326293235384144475053565962656871747780838625811141720232629323538414447505356596265892178" displayName="Таблица1145811172023262932353841442581114172023262932353841444750258111417202326293235384144535659626568258111417202326293235384144475053565962717477258111425817202326293235384144475053565962656871747780838625811141720232629323538414447505356596265892178" ref="A2:F13" totalsRowShown="0" headerRowDxfId="47">
  <autoFilter ref="A2:F13"/>
  <tableColumns count="6">
    <tableColumn id="1" name="Столбец1" dataDxfId="46"/>
    <tableColumn id="2" name="А" dataDxfId="45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8" name="Таблица2156912182124273033363942453691215182124273033363942454851369121518212427303336394245545760636669369121518212427303336394245485154576063727578369121536918212427303336394245485154576063666972757881848736912151821242730333639424548515457606366903179" displayName="Таблица2156912182124273033363942453691215182124273033363942454851369121518212427303336394245545760636669369121518212427303336394245485154576063727578369121536918212427303336394245485154576063666972757881848736912151821242730333639424548515457606366903179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9" name="Таблица3167101319222528313437404346471013161922252831343740434649524710131619222528313437404346555861646770471013161922252831343740434649525558616473767947101316471019222528313437404346495255586164677073767982858847101316192225283134374043464952555861110" displayName="Таблица3167101319222528313437404346471013161922252831343740434649524710131619222528313437404346555861646770471013161922252831343740434649525558616473767947101316471019222528313437404346495255586164677073767982858847101316192225283134374043464952555861110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4" name="Таблица1145811172023262932353841442581114172023262932353841444750258111417202326293235384144535659626568258111417202326293235384144475053565962717477258111425817202326293235384144475053565962656871747780838625811141720232629323538414447505356596265892175" displayName="Таблица1145811172023262932353841442581114172023262932353841444750258111417202326293235384144535659626568258111417202326293235384144475053565962717477258111425817202326293235384144475053565962656871747780838625811141720232629323538414447505356596265892175" ref="A2:F13" totalsRowShown="0" headerRowDxfId="44">
  <autoFilter ref="A2:F13"/>
  <tableColumns count="6">
    <tableColumn id="1" name="Столбец1" dataDxfId="43"/>
    <tableColumn id="2" name="А" dataDxfId="42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5" name="Таблица2156912182124273033363942453691215182124273033363942454851369121518212427303336394245545760636669369121518212427303336394245485154576063727578369121536918212427303336394245485154576063666972757881848736912151821242730333639424548515457606366903176" displayName="Таблица2156912182124273033363942453691215182124273033363942454851369121518212427303336394245545760636669369121518212427303336394245485154576063727578369121536918212427303336394245485154576063666972757881848736912151821242730333639424548515457606366903176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6" name="Таблица3167101319222528313437404346471013161922252831343740434649524710131619222528313437404346555861646770471013161922252831343740434649525558616473767947101316471019222528313437404346495255586164677073767982858847101316192225283134374043464952555861177" displayName="Таблица3167101319222528313437404346471013161922252831343740434649524710131619222528313437404346555861646770471013161922252831343740434649525558616473767947101316471019222528313437404346495255586164677073767982858847101316192225283134374043464952555861177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1" name="Таблица1145811172023262932353841442581114172023262932353841444750258111417202326293235384144535659626568258111417202326293235384144475053565962717477258111425817202326293235384144475053565962656871747780838625811141720232629323538414447505356596265892172" displayName="Таблица1145811172023262932353841442581114172023262932353841444750258111417202326293235384144535659626568258111417202326293235384144475053565962717477258111425817202326293235384144475053565962656871747780838625811141720232629323538414447505356596265892172" ref="A2:F13" totalsRowShown="0" headerRowDxfId="41">
  <autoFilter ref="A2:F13"/>
  <tableColumns count="6">
    <tableColumn id="1" name="Столбец1" dataDxfId="40"/>
    <tableColumn id="2" name="А" dataDxfId="39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" name="Таблица2156912182124273033363942453691215182124273033363942454851369121518212427303336394245545760636669369121518212427303336394245485154576063727578369121536918212427303336394245485154576063666972757881848736912151821242730333639424548515457606366903173" displayName="Таблица2156912182124273033363942453691215182124273033363942454851369121518212427303336394245545760636669369121518212427303336394245485154576063727578369121536918212427303336394245485154576063666972757881848736912151821242730333639424548515457606366903173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3" name="Таблица3167101319222528313437404346471013161922252831343740434649524710131619222528313437404346555861646770471013161922252831343740434649525558616473767947101316471019222528313437404346495255586164677073767982858847101316192225283134374043464952555861174" displayName="Таблица3167101319222528313437404346471013161922252831343740434649524710131619222528313437404346555861646770471013161922252831343740434649525558616473767947101316471019222528313437404346495255586164677073767982858847101316192225283134374043464952555861174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76" name="Таблица1145811172023262932353841442581114172023262932353841444750258111417202326293235384144535659626568258111417202326293235384144475053565962717477258111425817202326293235384144475053565962656871747780838625811141720232629323538414447505356596265892177" displayName="Таблица1145811172023262932353841442581114172023262932353841444750258111417202326293235384144535659626568258111417202326293235384144475053565962717477258111425817202326293235384144475053565962656871747780838625811141720232629323538414447505356596265892177" ref="A2:F13" totalsRowShown="0" headerRowDxfId="38">
  <autoFilter ref="A2:F13"/>
  <tableColumns count="6">
    <tableColumn id="1" name="Столбец1" dataDxfId="37"/>
    <tableColumn id="2" name="А" dataDxfId="36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77" name="Таблица2156912182124273033363942453691215182124273033363942454851369121518212427303336394245545760636669369121518212427303336394245485154576063727578369121536918212427303336394245485154576063666972757881848736912151821242730333639424548515457606366903178" displayName="Таблица2156912182124273033363942453691215182124273033363942454851369121518212427303336394245545760636669369121518212427303336394245485154576063727578369121536918212427303336394245485154576063666972757881848736912151821242730333639424548515457606366903178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78" name="Таблица3167101319222528313437404346471013161922252831343740434649524710131619222528313437404346555861646770471013161922252831343740434649525558616473767947101316471019222528313437404346495255586164677073767982858847101316192225283134374043464952555861179" displayName="Таблица3167101319222528313437404346471013161922252831343740434649524710131619222528313437404346555861646770471013161922252831343740434649525558616473767947101316471019222528313437404346495255586164677073767982858847101316192225283134374043464952555861179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73" name="Таблица1145811172023262932353841442581114172023262932353841444750258111417202326293235384144535659626568258111417202326293235384144475053565962717477258111425817202326293235384144475053565962656871747780838625811141720232629323538414447505356596265892174" displayName="Таблица1145811172023262932353841442581114172023262932353841444750258111417202326293235384144535659626568258111417202326293235384144475053565962717477258111425817202326293235384144475053565962656871747780838625811141720232629323538414447505356596265892174" ref="A2:F13" totalsRowShown="0" headerRowDxfId="35">
  <autoFilter ref="A2:F13"/>
  <tableColumns count="6">
    <tableColumn id="1" name="Столбец1" dataDxfId="34"/>
    <tableColumn id="2" name="А" dataDxfId="33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74" name="Таблица2156912182124273033363942453691215182124273033363942454851369121518212427303336394245545760636669369121518212427303336394245485154576063727578369121536918212427303336394245485154576063666972757881848736912151821242730333639424548515457606366903175" displayName="Таблица2156912182124273033363942453691215182124273033363942454851369121518212427303336394245545760636669369121518212427303336394245485154576063727578369121536918212427303336394245485154576063666972757881848736912151821242730333639424548515457606366903175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75" name="Таблица3167101319222528313437404346471013161922252831343740434649524710131619222528313437404346555861646770471013161922252831343740434649525558616473767947101316471019222528313437404346495255586164677073767982858847101316192225283134374043464952555861176" displayName="Таблица3167101319222528313437404346471013161922252831343740434649524710131619222528313437404346555861646770471013161922252831343740434649525558616473767947101316471019222528313437404346495255586164677073767982858847101316192225283134374043464952555861176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70" name="Таблица1145811172023262932353841442581114172023262932353841444750258111417202326293235384144535659626568258111417202326293235384144475053565962717477258111425817202326293235384144475053565962656871747780838625811141720232629323538414447505356596265892171" displayName="Таблица1145811172023262932353841442581114172023262932353841444750258111417202326293235384144535659626568258111417202326293235384144475053565962717477258111425817202326293235384144475053565962656871747780838625811141720232629323538414447505356596265892171" ref="A2:F13" totalsRowShown="0" headerRowDxfId="32">
  <autoFilter ref="A2:F13"/>
  <tableColumns count="6">
    <tableColumn id="1" name="Столбец1" dataDxfId="31"/>
    <tableColumn id="2" name="А" dataDxfId="30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71" name="Таблица2156912182124273033363942453691215182124273033363942454851369121518212427303336394245545760636669369121518212427303336394245485154576063727578369121536918212427303336394245485154576063666972757881848736912151821242730333639424548515457606366903172" displayName="Таблица2156912182124273033363942453691215182124273033363942454851369121518212427303336394245545760636669369121518212427303336394245485154576063727578369121536918212427303336394245485154576063666972757881848736912151821242730333639424548515457606366903172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72" name="Таблица3167101319222528313437404346471013161922252831343740434649524710131619222528313437404346555861646770471013161922252831343740434649525558616473767947101316471019222528313437404346495255586164677073767982858847101316192225283134374043464952555861173" displayName="Таблица3167101319222528313437404346471013161922252831343740434649524710131619222528313437404346555861646770471013161922252831343740434649525558616473767947101316471019222528313437404346495255586164677073767982858847101316192225283134374043464952555861173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67" name="Таблица1145811172023262932353841442581114172023262932353841444750258111417202326293235384144535659626568258111417202326293235384144475053565962717477258111425817202326293235384144475053565962656871747780838625811141720232629323538414447505356596265892168" displayName="Таблица1145811172023262932353841442581114172023262932353841444750258111417202326293235384144535659626568258111417202326293235384144475053565962717477258111425817202326293235384144475053565962656871747780838625811141720232629323538414447505356596265892168" ref="A2:F13" totalsRowShown="0" headerRowDxfId="29">
  <autoFilter ref="A2:F13"/>
  <tableColumns count="6">
    <tableColumn id="1" name="Столбец1" dataDxfId="28"/>
    <tableColumn id="2" name="А" dataDxfId="27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68" name="Таблица2156912182124273033363942453691215182124273033363942454851369121518212427303336394245545760636669369121518212427303336394245485154576063727578369121536918212427303336394245485154576063666972757881848736912151821242730333639424548515457606366903169" displayName="Таблица2156912182124273033363942453691215182124273033363942454851369121518212427303336394245545760636669369121518212427303336394245485154576063727578369121536918212427303336394245485154576063666972757881848736912151821242730333639424548515457606366903169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69" name="Таблица3167101319222528313437404346471013161922252831343740434649524710131619222528313437404346555861646770471013161922252831343740434649525558616473767947101316471019222528313437404346495255586164677073767982858847101316192225283134374043464952555861170" displayName="Таблица3167101319222528313437404346471013161922252831343740434649524710131619222528313437404346555861646770471013161922252831343740434649525558616473767947101316471019222528313437404346495255586164677073767982858847101316192225283134374043464952555861170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64" name="Таблица1145811172023262932353841442581114172023262932353841444750258111417202326293235384144535659626568258111417202326293235384144475053565962717477258111425817202326293235384144475053565962656871747780838625811141720232629323538414447505356596265892165" displayName="Таблица1145811172023262932353841442581114172023262932353841444750258111417202326293235384144535659626568258111417202326293235384144475053565962717477258111425817202326293235384144475053565962656871747780838625811141720232629323538414447505356596265892165" ref="A2:F13" totalsRowShown="0" headerRowDxfId="26">
  <autoFilter ref="A2:F13"/>
  <tableColumns count="6">
    <tableColumn id="1" name="Столбец1" dataDxfId="25"/>
    <tableColumn id="2" name="А" dataDxfId="24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65" name="Таблица2156912182124273033363942453691215182124273033363942454851369121518212427303336394245545760636669369121518212427303336394245485154576063727578369121536918212427303336394245485154576063666972757881848736912151821242730333639424548515457606366903166" displayName="Таблица2156912182124273033363942453691215182124273033363942454851369121518212427303336394245545760636669369121518212427303336394245485154576063727578369121536918212427303336394245485154576063666972757881848736912151821242730333639424548515457606366903166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66" name="Таблица3167101319222528313437404346471013161922252831343740434649524710131619222528313437404346555861646770471013161922252831343740434649525558616473767947101316471019222528313437404346495255586164677073767982858847101316192225283134374043464952555861167" displayName="Таблица3167101319222528313437404346471013161922252831343740434649524710131619222528313437404346555861646770471013161922252831343740434649525558616473767947101316471019222528313437404346495255586164677073767982858847101316192225283134374043464952555861167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61" name="Таблица1145811172023262932353841442581114172023262932353841444750258111417202326293235384144535659626568258111417202326293235384144475053565962717477258111425817202326293235384144475053565962656871747780838625811141720232629323538414447505356596265892162" displayName="Таблица1145811172023262932353841442581114172023262932353841444750258111417202326293235384144535659626568258111417202326293235384144475053565962717477258111425817202326293235384144475053565962656871747780838625811141720232629323538414447505356596265892162" ref="A2:F13" totalsRowShown="0" headerRowDxfId="23">
  <autoFilter ref="A2:F13"/>
  <tableColumns count="6">
    <tableColumn id="1" name="Столбец1" dataDxfId="22"/>
    <tableColumn id="2" name="А" dataDxfId="21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62" name="Таблица2156912182124273033363942453691215182124273033363942454851369121518212427303336394245545760636669369121518212427303336394245485154576063727578369121536918212427303336394245485154576063666972757881848736912151821242730333639424548515457606366903163" displayName="Таблица2156912182124273033363942453691215182124273033363942454851369121518212427303336394245545760636669369121518212427303336394245485154576063727578369121536918212427303336394245485154576063666972757881848736912151821242730333639424548515457606366903163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63" name="Таблица3167101319222528313437404346471013161922252831343740434649524710131619222528313437404346555861646770471013161922252831343740434649525558616473767947101316471019222528313437404346495255586164677073767982858847101316192225283134374043464952555861164" displayName="Таблица3167101319222528313437404346471013161922252831343740434649524710131619222528313437404346555861646770471013161922252831343740434649525558616473767947101316471019222528313437404346495255586164677073767982858847101316192225283134374043464952555861164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58" name="Таблица1145811172023262932353841442581114172023262932353841444750258111417202326293235384144535659626568258111417202326293235384144475053565962717477258111425817202326293235384144475053565962656871747780838625811141720232629323538414447505356596265892159" displayName="Таблица1145811172023262932353841442581114172023262932353841444750258111417202326293235384144535659626568258111417202326293235384144475053565962717477258111425817202326293235384144475053565962656871747780838625811141720232629323538414447505356596265892159" ref="A2:F13" totalsRowShown="0" headerRowDxfId="20">
  <autoFilter ref="A2:F13"/>
  <tableColumns count="6">
    <tableColumn id="1" name="Столбец1" dataDxfId="19"/>
    <tableColumn id="2" name="А" dataDxfId="18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59" name="Таблица2156912182124273033363942453691215182124273033363942454851369121518212427303336394245545760636669369121518212427303336394245485154576063727578369121536918212427303336394245485154576063666972757881848736912151821242730333639424548515457606366903160" displayName="Таблица2156912182124273033363942453691215182124273033363942454851369121518212427303336394245545760636669369121518212427303336394245485154576063727578369121536918212427303336394245485154576063666972757881848736912151821242730333639424548515457606366903160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45.xml><?xml version="1.0" encoding="utf-8"?>
<table xmlns="http://schemas.openxmlformats.org/spreadsheetml/2006/main" id="60" name="Таблица3167101319222528313437404346471013161922252831343740434649524710131619222528313437404346555861646770471013161922252831343740434649525558616473767947101316471019222528313437404346495255586164677073767982858847101316192225283134374043464952555861161" displayName="Таблица3167101319222528313437404346471013161922252831343740434649524710131619222528313437404346555861646770471013161922252831343740434649525558616473767947101316471019222528313437404346495255586164677073767982858847101316192225283134374043464952555861161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46.xml><?xml version="1.0" encoding="utf-8"?>
<table xmlns="http://schemas.openxmlformats.org/spreadsheetml/2006/main" id="55" name="Таблица1145811172023262932353841442581114172023262932353841444750258111417202326293235384144535659626568258111417202326293235384144475053565962717477258111425817202326293235384144475053565962656871747780838625811141720232629323538414447505356596265892156" displayName="Таблица1145811172023262932353841442581114172023262932353841444750258111417202326293235384144535659626568258111417202326293235384144475053565962717477258111425817202326293235384144475053565962656871747780838625811141720232629323538414447505356596265892156" ref="A2:F13" totalsRowShown="0" headerRowDxfId="17">
  <autoFilter ref="A2:F13"/>
  <tableColumns count="6">
    <tableColumn id="1" name="Столбец1" dataDxfId="16"/>
    <tableColumn id="2" name="А" dataDxfId="15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47.xml><?xml version="1.0" encoding="utf-8"?>
<table xmlns="http://schemas.openxmlformats.org/spreadsheetml/2006/main" id="56" name="Таблица2156912182124273033363942453691215182124273033363942454851369121518212427303336394245545760636669369121518212427303336394245485154576063727578369121536918212427303336394245485154576063666972757881848736912151821242730333639424548515457606366903157" displayName="Таблица2156912182124273033363942453691215182124273033363942454851369121518212427303336394245545760636669369121518212427303336394245485154576063727578369121536918212427303336394245485154576063666972757881848736912151821242730333639424548515457606366903157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48.xml><?xml version="1.0" encoding="utf-8"?>
<table xmlns="http://schemas.openxmlformats.org/spreadsheetml/2006/main" id="57" name="Таблица3167101319222528313437404346471013161922252831343740434649524710131619222528313437404346555861646770471013161922252831343740434649525558616473767947101316471019222528313437404346495255586164677073767982858847101316192225283134374043464952555861158" displayName="Таблица3167101319222528313437404346471013161922252831343740434649524710131619222528313437404346555861646770471013161922252831343740434649525558616473767947101316471019222528313437404346495255586164677073767982858847101316192225283134374043464952555861158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49.xml><?xml version="1.0" encoding="utf-8"?>
<table xmlns="http://schemas.openxmlformats.org/spreadsheetml/2006/main" id="52" name="Таблица1145811172023262932353841442581114172023262932353841444750258111417202326293235384144535659626568258111417202326293235384144475053565962717477258111425817202326293235384144475053565962656871747780838625811141720232629323538414447505356596265892153" displayName="Таблица1145811172023262932353841442581114172023262932353841444750258111417202326293235384144535659626568258111417202326293235384144475053565962717477258111425817202326293235384144475053565962656871747780838625811141720232629323538414447505356596265892153" ref="A2:F13" totalsRowShown="0" headerRowDxfId="14">
  <autoFilter ref="A2:F13"/>
  <tableColumns count="6">
    <tableColumn id="1" name="Столбец1" dataDxfId="13"/>
    <tableColumn id="2" name="А" dataDxfId="12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50.xml><?xml version="1.0" encoding="utf-8"?>
<table xmlns="http://schemas.openxmlformats.org/spreadsheetml/2006/main" id="53" name="Таблица2156912182124273033363942453691215182124273033363942454851369121518212427303336394245545760636669369121518212427303336394245485154576063727578369121536918212427303336394245485154576063666972757881848736912151821242730333639424548515457606366903154" displayName="Таблица2156912182124273033363942453691215182124273033363942454851369121518212427303336394245545760636669369121518212427303336394245485154576063727578369121536918212427303336394245485154576063666972757881848736912151821242730333639424548515457606366903154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51.xml><?xml version="1.0" encoding="utf-8"?>
<table xmlns="http://schemas.openxmlformats.org/spreadsheetml/2006/main" id="54" name="Таблица3167101319222528313437404346471013161922252831343740434649524710131619222528313437404346555861646770471013161922252831343740434649525558616473767947101316471019222528313437404346495255586164677073767982858847101316192225283134374043464952555861155" displayName="Таблица3167101319222528313437404346471013161922252831343740434649524710131619222528313437404346555861646770471013161922252831343740434649525558616473767947101316471019222528313437404346495255586164677073767982858847101316192225283134374043464952555861155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52.xml><?xml version="1.0" encoding="utf-8"?>
<table xmlns="http://schemas.openxmlformats.org/spreadsheetml/2006/main" id="49" name="Таблица1145811172023262932353841442581114172023262932353841444750258111417202326293235384144535659626568258111417202326293235384144475053565962717477258111425817202326293235384144475053565962656871747780838625811141720232629323538414447505356596265892150" displayName="Таблица1145811172023262932353841442581114172023262932353841444750258111417202326293235384144535659626568258111417202326293235384144475053565962717477258111425817202326293235384144475053565962656871747780838625811141720232629323538414447505356596265892150" ref="A2:F13" totalsRowShown="0" headerRowDxfId="11">
  <autoFilter ref="A2:F13"/>
  <tableColumns count="6">
    <tableColumn id="1" name="Столбец1" dataDxfId="10"/>
    <tableColumn id="2" name="А" dataDxfId="9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53.xml><?xml version="1.0" encoding="utf-8"?>
<table xmlns="http://schemas.openxmlformats.org/spreadsheetml/2006/main" id="50" name="Таблица2156912182124273033363942453691215182124273033363942454851369121518212427303336394245545760636669369121518212427303336394245485154576063727578369121536918212427303336394245485154576063666972757881848736912151821242730333639424548515457606366903151" displayName="Таблица2156912182124273033363942453691215182124273033363942454851369121518212427303336394245545760636669369121518212427303336394245485154576063727578369121536918212427303336394245485154576063666972757881848736912151821242730333639424548515457606366903151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54.xml><?xml version="1.0" encoding="utf-8"?>
<table xmlns="http://schemas.openxmlformats.org/spreadsheetml/2006/main" id="51" name="Таблица3167101319222528313437404346471013161922252831343740434649524710131619222528313437404346555861646770471013161922252831343740434649525558616473767947101316471019222528313437404346495255586164677073767982858847101316192225283134374043464952555861152" displayName="Таблица3167101319222528313437404346471013161922252831343740434649524710131619222528313437404346555861646770471013161922252831343740434649525558616473767947101316471019222528313437404346495255586164677073767982858847101316192225283134374043464952555861152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55.xml><?xml version="1.0" encoding="utf-8"?>
<table xmlns="http://schemas.openxmlformats.org/spreadsheetml/2006/main" id="46" name="Таблица1145811172023262932353841442581114172023262932353841444750258111417202326293235384144535659626568258111417202326293235384144475053565962717477258111425817202326293235384144475053565962656871747780838625811141720232629323538414447505356596265892147" displayName="Таблица1145811172023262932353841442581114172023262932353841444750258111417202326293235384144535659626568258111417202326293235384144475053565962717477258111425817202326293235384144475053565962656871747780838625811141720232629323538414447505356596265892147" ref="A2:F13" totalsRowShown="0" headerRowDxfId="8">
  <autoFilter ref="A2:F13"/>
  <tableColumns count="6">
    <tableColumn id="1" name="Столбец1" dataDxfId="7"/>
    <tableColumn id="2" name="А" dataDxfId="6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56.xml><?xml version="1.0" encoding="utf-8"?>
<table xmlns="http://schemas.openxmlformats.org/spreadsheetml/2006/main" id="47" name="Таблица2156912182124273033363942453691215182124273033363942454851369121518212427303336394245545760636669369121518212427303336394245485154576063727578369121536918212427303336394245485154576063666972757881848736912151821242730333639424548515457606366903148" displayName="Таблица2156912182124273033363942453691215182124273033363942454851369121518212427303336394245545760636669369121518212427303336394245485154576063727578369121536918212427303336394245485154576063666972757881848736912151821242730333639424548515457606366903148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57.xml><?xml version="1.0" encoding="utf-8"?>
<table xmlns="http://schemas.openxmlformats.org/spreadsheetml/2006/main" id="48" name="Таблица3167101319222528313437404346471013161922252831343740434649524710131619222528313437404346555861646770471013161922252831343740434649525558616473767947101316471019222528313437404346495255586164677073767982858847101316192225283134374043464952555861149" displayName="Таблица3167101319222528313437404346471013161922252831343740434649524710131619222528313437404346555861646770471013161922252831343740434649525558616473767947101316471019222528313437404346495255586164677073767982858847101316192225283134374043464952555861149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58.xml><?xml version="1.0" encoding="utf-8"?>
<table xmlns="http://schemas.openxmlformats.org/spreadsheetml/2006/main" id="43" name="Таблица1145811172023262932353841442581114172023262932353841444750258111417202326293235384144535659626568258111417202326293235384144475053565962717477258111425817202326293235384144475053565962656871747780838625811141720232629323538414447505356596265892144" displayName="Таблица1145811172023262932353841442581114172023262932353841444750258111417202326293235384144535659626568258111417202326293235384144475053565962717477258111425817202326293235384144475053565962656871747780838625811141720232629323538414447505356596265892144" ref="A2:F13" totalsRowShown="0" headerRowDxfId="5">
  <autoFilter ref="A2:F13"/>
  <tableColumns count="6">
    <tableColumn id="1" name="Столбец1" dataDxfId="4"/>
    <tableColumn id="2" name="А" dataDxfId="3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59.xml><?xml version="1.0" encoding="utf-8"?>
<table xmlns="http://schemas.openxmlformats.org/spreadsheetml/2006/main" id="44" name="Таблица2156912182124273033363942453691215182124273033363942454851369121518212427303336394245545760636669369121518212427303336394245485154576063727578369121536918212427303336394245485154576063666972757881848736912151821242730333639424548515457606366903145" displayName="Таблица2156912182124273033363942453691215182124273033363942454851369121518212427303336394245545760636669369121518212427303336394245485154576063727578369121536918212427303336394245485154576063666972757881848736912151821242730333639424548515457606366903145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60.xml><?xml version="1.0" encoding="utf-8"?>
<table xmlns="http://schemas.openxmlformats.org/spreadsheetml/2006/main" id="45" name="Таблица3167101319222528313437404346471013161922252831343740434649524710131619222528313437404346555861646770471013161922252831343740434649525558616473767947101316471019222528313437404346495255586164677073767982858847101316192225283134374043464952555861146" displayName="Таблица3167101319222528313437404346471013161922252831343740434649524710131619222528313437404346555861646770471013161922252831343740434649525558616473767947101316471019222528313437404346495255586164677073767982858847101316192225283134374043464952555861146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61.xml><?xml version="1.0" encoding="utf-8"?>
<table xmlns="http://schemas.openxmlformats.org/spreadsheetml/2006/main" id="40" name="Таблица1145811172023262932353841442581114172023262932353841444750258111417202326293235384144535659626568258111417202326293235384144475053565962717477258111425817202326293235384144475053565962656871747780838625811141720232629323538414447505356596265892141" displayName="Таблица1145811172023262932353841442581114172023262932353841444750258111417202326293235384144535659626568258111417202326293235384144475053565962717477258111425817202326293235384144475053565962656871747780838625811141720232629323538414447505356596265892141" ref="A2:F13" totalsRowShown="0" headerRowDxfId="2">
  <autoFilter ref="A2:F13"/>
  <tableColumns count="6">
    <tableColumn id="1" name="Столбец1" dataDxfId="1"/>
    <tableColumn id="2" name="А" dataDxfId="0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62.xml><?xml version="1.0" encoding="utf-8"?>
<table xmlns="http://schemas.openxmlformats.org/spreadsheetml/2006/main" id="41" name="Таблица2156912182124273033363942453691215182124273033363942454851369121518212427303336394245545760636669369121518212427303336394245485154576063727578369121536918212427303336394245485154576063666972757881848736912151821242730333639424548515457606366903142" displayName="Таблица2156912182124273033363942453691215182124273033363942454851369121518212427303336394245545760636669369121518212427303336394245485154576063727578369121536918212427303336394245485154576063666972757881848736912151821242730333639424548515457606366903142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63.xml><?xml version="1.0" encoding="utf-8"?>
<table xmlns="http://schemas.openxmlformats.org/spreadsheetml/2006/main" id="42" name="Таблица3167101319222528313437404346471013161922252831343740434649524710131619222528313437404346555861646770471013161922252831343740434649525558616473767947101316471019222528313437404346495255586164677073767982858847101316192225283134374043464952555861143" displayName="Таблица3167101319222528313437404346471013161922252831343740434649524710131619222528313437404346555861646770471013161922252831343740434649525558616473767947101316471019222528313437404346495255586164677073767982858847101316192225283134374043464952555861143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table" Target="../tables/table5.xml"/><Relationship Id="rId1" Type="http://schemas.openxmlformats.org/officeDocument/2006/relationships/table" Target="../tables/table4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table" Target="../tables/table8.xml"/><Relationship Id="rId1" Type="http://schemas.openxmlformats.org/officeDocument/2006/relationships/table" Target="../tables/table7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table" Target="../tables/table11.xml"/><Relationship Id="rId1" Type="http://schemas.openxmlformats.org/officeDocument/2006/relationships/table" Target="../tables/table10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5.xml"/><Relationship Id="rId2" Type="http://schemas.openxmlformats.org/officeDocument/2006/relationships/table" Target="../tables/table14.xml"/><Relationship Id="rId1" Type="http://schemas.openxmlformats.org/officeDocument/2006/relationships/table" Target="../tables/table13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8.xml"/><Relationship Id="rId2" Type="http://schemas.openxmlformats.org/officeDocument/2006/relationships/table" Target="../tables/table17.xml"/><Relationship Id="rId1" Type="http://schemas.openxmlformats.org/officeDocument/2006/relationships/table" Target="../tables/table1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1.xml"/><Relationship Id="rId2" Type="http://schemas.openxmlformats.org/officeDocument/2006/relationships/table" Target="../tables/table20.xml"/><Relationship Id="rId1" Type="http://schemas.openxmlformats.org/officeDocument/2006/relationships/table" Target="../tables/table19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4.xml"/><Relationship Id="rId2" Type="http://schemas.openxmlformats.org/officeDocument/2006/relationships/table" Target="../tables/table23.xml"/><Relationship Id="rId1" Type="http://schemas.openxmlformats.org/officeDocument/2006/relationships/table" Target="../tables/table22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7.xml"/><Relationship Id="rId2" Type="http://schemas.openxmlformats.org/officeDocument/2006/relationships/table" Target="../tables/table26.xml"/><Relationship Id="rId1" Type="http://schemas.openxmlformats.org/officeDocument/2006/relationships/table" Target="../tables/table25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0.xml"/><Relationship Id="rId2" Type="http://schemas.openxmlformats.org/officeDocument/2006/relationships/table" Target="../tables/table29.xml"/><Relationship Id="rId1" Type="http://schemas.openxmlformats.org/officeDocument/2006/relationships/table" Target="../tables/table28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3.xml"/><Relationship Id="rId2" Type="http://schemas.openxmlformats.org/officeDocument/2006/relationships/table" Target="../tables/table32.xml"/><Relationship Id="rId1" Type="http://schemas.openxmlformats.org/officeDocument/2006/relationships/table" Target="../tables/table31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6.xml"/><Relationship Id="rId2" Type="http://schemas.openxmlformats.org/officeDocument/2006/relationships/table" Target="../tables/table35.xml"/><Relationship Id="rId1" Type="http://schemas.openxmlformats.org/officeDocument/2006/relationships/table" Target="../tables/table34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9.xml"/><Relationship Id="rId2" Type="http://schemas.openxmlformats.org/officeDocument/2006/relationships/table" Target="../tables/table38.xml"/><Relationship Id="rId1" Type="http://schemas.openxmlformats.org/officeDocument/2006/relationships/table" Target="../tables/table37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2.xml"/><Relationship Id="rId2" Type="http://schemas.openxmlformats.org/officeDocument/2006/relationships/table" Target="../tables/table41.xml"/><Relationship Id="rId1" Type="http://schemas.openxmlformats.org/officeDocument/2006/relationships/table" Target="../tables/table40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5.xml"/><Relationship Id="rId2" Type="http://schemas.openxmlformats.org/officeDocument/2006/relationships/table" Target="../tables/table44.xml"/><Relationship Id="rId1" Type="http://schemas.openxmlformats.org/officeDocument/2006/relationships/table" Target="../tables/table43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8.xml"/><Relationship Id="rId2" Type="http://schemas.openxmlformats.org/officeDocument/2006/relationships/table" Target="../tables/table47.xml"/><Relationship Id="rId1" Type="http://schemas.openxmlformats.org/officeDocument/2006/relationships/table" Target="../tables/table46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1.xml"/><Relationship Id="rId2" Type="http://schemas.openxmlformats.org/officeDocument/2006/relationships/table" Target="../tables/table50.xml"/><Relationship Id="rId1" Type="http://schemas.openxmlformats.org/officeDocument/2006/relationships/table" Target="../tables/table49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4.xml"/><Relationship Id="rId2" Type="http://schemas.openxmlformats.org/officeDocument/2006/relationships/table" Target="../tables/table53.xml"/><Relationship Id="rId1" Type="http://schemas.openxmlformats.org/officeDocument/2006/relationships/table" Target="../tables/table52.xm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7.xml"/><Relationship Id="rId2" Type="http://schemas.openxmlformats.org/officeDocument/2006/relationships/table" Target="../tables/table56.xml"/><Relationship Id="rId1" Type="http://schemas.openxmlformats.org/officeDocument/2006/relationships/table" Target="../tables/table55.xm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0.xml"/><Relationship Id="rId2" Type="http://schemas.openxmlformats.org/officeDocument/2006/relationships/table" Target="../tables/table59.xml"/><Relationship Id="rId1" Type="http://schemas.openxmlformats.org/officeDocument/2006/relationships/table" Target="../tables/table58.xm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3.xml"/><Relationship Id="rId2" Type="http://schemas.openxmlformats.org/officeDocument/2006/relationships/table" Target="../tables/table62.xml"/><Relationship Id="rId1" Type="http://schemas.openxmlformats.org/officeDocument/2006/relationships/table" Target="../tables/table6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6"/>
  <sheetViews>
    <sheetView tabSelected="1" workbookViewId="0">
      <selection activeCell="E19" sqref="E19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50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D7">
        <f>$B$7*$C$7</f>
        <v>0</v>
      </c>
      <c r="F7">
        <f>$B$7*$E$7</f>
        <v>0</v>
      </c>
    </row>
    <row r="8" spans="1:6">
      <c r="A8" s="2" t="s">
        <v>17</v>
      </c>
      <c r="B8" s="6">
        <v>12.9</v>
      </c>
      <c r="C8">
        <v>100</v>
      </c>
      <c r="D8">
        <f>$B$8*$C$8</f>
        <v>1290</v>
      </c>
      <c r="E8">
        <v>100</v>
      </c>
      <c r="F8">
        <f>$B$8*$E$8</f>
        <v>1290</v>
      </c>
    </row>
    <row r="9" spans="1:6">
      <c r="A9" s="2" t="s">
        <v>18</v>
      </c>
      <c r="B9" s="6">
        <v>11.2</v>
      </c>
      <c r="C9">
        <v>180</v>
      </c>
      <c r="D9">
        <f>$B$9*$C$9</f>
        <v>2015.9999999999998</v>
      </c>
      <c r="E9">
        <v>180</v>
      </c>
      <c r="F9">
        <f>$B$9*$E$9</f>
        <v>2015.9999999999998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C12">
        <v>30</v>
      </c>
      <c r="D12">
        <f>$B$12*$C$12</f>
        <v>372</v>
      </c>
      <c r="E12">
        <v>30</v>
      </c>
      <c r="F12">
        <f>$B$12*$E$12</f>
        <v>372</v>
      </c>
    </row>
    <row r="13" spans="1:6" ht="60">
      <c r="B13" s="1" t="s">
        <v>22</v>
      </c>
      <c r="C13" s="1"/>
      <c r="D13">
        <f>SUM(D4:D12)</f>
        <v>3678</v>
      </c>
      <c r="E13" s="1" t="s">
        <v>23</v>
      </c>
      <c r="F13">
        <f>SUM(F4:F12)</f>
        <v>3678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12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6</v>
      </c>
    </row>
    <row r="25" spans="1:4">
      <c r="A25" t="s">
        <v>37</v>
      </c>
      <c r="B25">
        <v>8</v>
      </c>
      <c r="D25">
        <v>6</v>
      </c>
    </row>
    <row r="26" spans="1:4">
      <c r="A26" t="s">
        <v>38</v>
      </c>
      <c r="B26">
        <v>8</v>
      </c>
      <c r="D26">
        <v>8</v>
      </c>
    </row>
    <row r="27" spans="1:4">
      <c r="A27" t="s">
        <v>39</v>
      </c>
      <c r="B27">
        <v>8</v>
      </c>
      <c r="D27">
        <v>0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3300</v>
      </c>
    </row>
    <row r="30" spans="1:4" ht="45">
      <c r="A30" s="1" t="s">
        <v>42</v>
      </c>
      <c r="B30">
        <f>F13/B28</f>
        <v>0.95781249999999996</v>
      </c>
      <c r="C30" s="1" t="s">
        <v>43</v>
      </c>
      <c r="D30">
        <f>F13/D28</f>
        <v>1.1145454545454545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>
      <c r="A36" s="1" t="s">
        <v>35</v>
      </c>
      <c r="B36" s="1" t="s">
        <v>46</v>
      </c>
      <c r="C36">
        <v>1</v>
      </c>
    </row>
    <row r="37" spans="1:4" ht="30">
      <c r="A37" s="1" t="s">
        <v>48</v>
      </c>
      <c r="B37" s="1" t="s">
        <v>49</v>
      </c>
      <c r="C37">
        <v>2</v>
      </c>
    </row>
    <row r="38" spans="1:4" ht="75">
      <c r="A38" t="s">
        <v>30</v>
      </c>
      <c r="B38" s="1" t="s">
        <v>51</v>
      </c>
      <c r="C38">
        <v>7</v>
      </c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F46"/>
  <sheetViews>
    <sheetView workbookViewId="0">
      <selection activeCell="F38" sqref="F38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52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C7">
        <v>60</v>
      </c>
      <c r="D7">
        <f>$B$7*$C$7</f>
        <v>672</v>
      </c>
      <c r="E7">
        <v>60</v>
      </c>
      <c r="F7">
        <f>$B$7*$E$7</f>
        <v>672</v>
      </c>
    </row>
    <row r="8" spans="1:6">
      <c r="A8" s="2" t="s">
        <v>17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C10">
        <v>100</v>
      </c>
      <c r="D10">
        <f>$B$10*$C$10</f>
        <v>1290</v>
      </c>
      <c r="E10">
        <v>100</v>
      </c>
      <c r="F10">
        <f>$B$10*$E$10</f>
        <v>1290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C12">
        <v>30</v>
      </c>
      <c r="D12">
        <f>$B$12*$C$12</f>
        <v>372</v>
      </c>
      <c r="E12">
        <v>30</v>
      </c>
      <c r="F12">
        <f>$B$12*$E$12</f>
        <v>372</v>
      </c>
    </row>
    <row r="13" spans="1:6" ht="60">
      <c r="B13" s="1" t="s">
        <v>22</v>
      </c>
      <c r="C13" s="1"/>
      <c r="D13">
        <f>SUM(D4:D12)</f>
        <v>2334</v>
      </c>
      <c r="E13" s="1" t="s">
        <v>23</v>
      </c>
      <c r="F13">
        <f>SUM(F4:F12)</f>
        <v>2334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8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0</v>
      </c>
    </row>
    <row r="24" spans="1:4">
      <c r="A24" t="s">
        <v>36</v>
      </c>
      <c r="B24">
        <v>8</v>
      </c>
      <c r="D24">
        <v>7</v>
      </c>
    </row>
    <row r="25" spans="1:4">
      <c r="A25" t="s">
        <v>37</v>
      </c>
      <c r="B25">
        <v>8</v>
      </c>
      <c r="D25">
        <v>6</v>
      </c>
    </row>
    <row r="26" spans="1:4">
      <c r="A26" t="s">
        <v>38</v>
      </c>
      <c r="B26">
        <v>8</v>
      </c>
      <c r="D26">
        <v>6</v>
      </c>
    </row>
    <row r="27" spans="1:4">
      <c r="A27" t="s">
        <v>39</v>
      </c>
      <c r="B27">
        <v>8</v>
      </c>
      <c r="D27">
        <v>0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2580</v>
      </c>
    </row>
    <row r="30" spans="1:4" ht="45">
      <c r="A30" s="1" t="s">
        <v>42</v>
      </c>
      <c r="B30">
        <f>F13/B28</f>
        <v>0.60781249999999998</v>
      </c>
      <c r="C30" s="1" t="s">
        <v>43</v>
      </c>
      <c r="D30">
        <f>F13/D28</f>
        <v>0.90465116279069768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>
      <c r="A36" s="1" t="s">
        <v>53</v>
      </c>
      <c r="B36" s="1" t="s">
        <v>47</v>
      </c>
      <c r="C36">
        <v>2</v>
      </c>
    </row>
    <row r="37" spans="1:4">
      <c r="A37" s="1" t="s">
        <v>36</v>
      </c>
      <c r="B37" s="1" t="s">
        <v>46</v>
      </c>
      <c r="C37">
        <v>1</v>
      </c>
    </row>
    <row r="38" spans="1:4">
      <c r="B38" s="1"/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dimension ref="A1:F46"/>
  <sheetViews>
    <sheetView workbookViewId="0">
      <selection activeCell="E37" sqref="E37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54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C7">
        <v>190</v>
      </c>
      <c r="D7">
        <f>$B$7*$C$7</f>
        <v>2128</v>
      </c>
      <c r="E7">
        <v>190</v>
      </c>
      <c r="F7">
        <f>$B$7*$E$7</f>
        <v>2128</v>
      </c>
    </row>
    <row r="8" spans="1:6">
      <c r="A8" s="2" t="s">
        <v>17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C10">
        <v>90</v>
      </c>
      <c r="D10">
        <f>$B$10*$C$10</f>
        <v>1161</v>
      </c>
      <c r="E10">
        <v>90</v>
      </c>
      <c r="F10">
        <f>$B$10*$E$10</f>
        <v>1161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C12">
        <v>30</v>
      </c>
      <c r="D12">
        <f>$B$12*$C$12</f>
        <v>372</v>
      </c>
      <c r="E12">
        <v>30</v>
      </c>
      <c r="F12">
        <f>$B$12*$E$12</f>
        <v>372</v>
      </c>
    </row>
    <row r="13" spans="1:6" ht="60">
      <c r="B13" s="1" t="s">
        <v>22</v>
      </c>
      <c r="C13" s="1"/>
      <c r="D13">
        <f>SUM(D4:D12)</f>
        <v>3661</v>
      </c>
      <c r="E13" s="1" t="s">
        <v>23</v>
      </c>
      <c r="F13">
        <f>SUM(F4:F12)</f>
        <v>3661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7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6</v>
      </c>
    </row>
    <row r="25" spans="1:4">
      <c r="A25" t="s">
        <v>37</v>
      </c>
      <c r="B25">
        <v>8</v>
      </c>
      <c r="D25">
        <v>8</v>
      </c>
    </row>
    <row r="26" spans="1:4">
      <c r="A26" t="s">
        <v>38</v>
      </c>
      <c r="B26">
        <v>8</v>
      </c>
      <c r="D26">
        <v>8</v>
      </c>
    </row>
    <row r="27" spans="1:4">
      <c r="A27" t="s">
        <v>39</v>
      </c>
      <c r="B27">
        <v>8</v>
      </c>
      <c r="D27">
        <v>0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3120</v>
      </c>
    </row>
    <row r="30" spans="1:4" ht="45">
      <c r="A30" s="1" t="s">
        <v>42</v>
      </c>
      <c r="B30">
        <f>F13/B28</f>
        <v>0.95338541666666665</v>
      </c>
      <c r="C30" s="1" t="s">
        <v>43</v>
      </c>
      <c r="D30">
        <f>F13/D28</f>
        <v>1.1733974358974359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>
      <c r="A36" s="1" t="s">
        <v>35</v>
      </c>
      <c r="B36" s="1" t="s">
        <v>46</v>
      </c>
      <c r="C36">
        <v>1</v>
      </c>
    </row>
    <row r="37" spans="1:4" ht="30">
      <c r="A37" s="1" t="s">
        <v>36</v>
      </c>
      <c r="B37" s="1" t="s">
        <v>55</v>
      </c>
      <c r="C37">
        <v>2</v>
      </c>
    </row>
    <row r="38" spans="1:4">
      <c r="A38" t="s">
        <v>39</v>
      </c>
      <c r="B38" s="1" t="s">
        <v>56</v>
      </c>
      <c r="C38">
        <v>8</v>
      </c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dimension ref="A1:F46"/>
  <sheetViews>
    <sheetView workbookViewId="0">
      <selection activeCell="E38" sqref="E38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57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C5">
        <v>50</v>
      </c>
      <c r="D5">
        <f>$B$5*$C$5</f>
        <v>560</v>
      </c>
      <c r="E5">
        <v>50</v>
      </c>
      <c r="F5">
        <f>$B$5*$E$5</f>
        <v>560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C7">
        <v>120</v>
      </c>
      <c r="D7">
        <f>$B$7*$C$7</f>
        <v>1344</v>
      </c>
      <c r="E7">
        <v>120</v>
      </c>
      <c r="F7">
        <f>$B$7*$E$7</f>
        <v>1344</v>
      </c>
    </row>
    <row r="8" spans="1:6">
      <c r="A8" s="2" t="s">
        <v>17</v>
      </c>
      <c r="B8" s="6">
        <v>12.9</v>
      </c>
      <c r="C8">
        <v>135</v>
      </c>
      <c r="D8">
        <f>$B$8*$C$8</f>
        <v>1741.5</v>
      </c>
      <c r="E8">
        <v>135</v>
      </c>
      <c r="F8">
        <f>$B$8*$E$8</f>
        <v>1741.5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3645.5</v>
      </c>
      <c r="E13" s="1" t="s">
        <v>23</v>
      </c>
      <c r="F13">
        <f>SUM(F4:F12)</f>
        <v>3645.5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8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6</v>
      </c>
    </row>
    <row r="24" spans="1:4">
      <c r="A24" t="s">
        <v>36</v>
      </c>
      <c r="B24">
        <v>8</v>
      </c>
      <c r="D24">
        <v>6</v>
      </c>
    </row>
    <row r="25" spans="1:4">
      <c r="A25" t="s">
        <v>37</v>
      </c>
      <c r="B25">
        <v>8</v>
      </c>
      <c r="D25">
        <v>8</v>
      </c>
    </row>
    <row r="26" spans="1:4">
      <c r="A26" t="s">
        <v>38</v>
      </c>
      <c r="B26">
        <v>8</v>
      </c>
      <c r="D26">
        <v>8</v>
      </c>
    </row>
    <row r="27" spans="1:4">
      <c r="A27" t="s">
        <v>39</v>
      </c>
      <c r="B27">
        <v>8</v>
      </c>
      <c r="D27">
        <v>0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3120</v>
      </c>
    </row>
    <row r="30" spans="1:4" ht="45">
      <c r="A30" s="1" t="s">
        <v>42</v>
      </c>
      <c r="B30">
        <f>F13/B28</f>
        <v>0.94934895833333333</v>
      </c>
      <c r="C30" s="1" t="s">
        <v>43</v>
      </c>
      <c r="D30">
        <f>F13/D28</f>
        <v>1.1684294871794871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>
      <c r="A36" s="1" t="s">
        <v>35</v>
      </c>
      <c r="B36" s="1" t="s">
        <v>46</v>
      </c>
      <c r="C36">
        <v>1</v>
      </c>
    </row>
    <row r="37" spans="1:4" ht="45">
      <c r="A37" s="1" t="s">
        <v>36</v>
      </c>
      <c r="B37" s="1" t="s">
        <v>58</v>
      </c>
      <c r="C37">
        <v>2</v>
      </c>
    </row>
    <row r="38" spans="1:4" ht="75">
      <c r="A38" t="s">
        <v>39</v>
      </c>
      <c r="B38" s="1" t="s">
        <v>59</v>
      </c>
      <c r="C38">
        <v>8</v>
      </c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>
  <dimension ref="A1:F46"/>
  <sheetViews>
    <sheetView topLeftCell="A12" workbookViewId="0">
      <selection activeCell="F37" sqref="F37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60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C5">
        <v>150</v>
      </c>
      <c r="D5">
        <f>$B$5*$C$5</f>
        <v>1680</v>
      </c>
      <c r="E5">
        <v>150</v>
      </c>
      <c r="F5">
        <f>$B$5*$E$5</f>
        <v>1680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D7">
        <f>$B$7*$C$7</f>
        <v>0</v>
      </c>
      <c r="F7">
        <f>$B$7*$E$7</f>
        <v>0</v>
      </c>
    </row>
    <row r="8" spans="1:6">
      <c r="A8" s="2" t="s">
        <v>17</v>
      </c>
      <c r="B8" s="6">
        <v>12.9</v>
      </c>
      <c r="C8">
        <v>135</v>
      </c>
      <c r="D8">
        <f>$B$8*$C$8</f>
        <v>1741.5</v>
      </c>
      <c r="E8">
        <v>135</v>
      </c>
      <c r="F8">
        <f>$B$8*$E$8</f>
        <v>1741.5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3421.5</v>
      </c>
      <c r="E13" s="1" t="s">
        <v>23</v>
      </c>
      <c r="F13">
        <f>SUM(F4:F12)</f>
        <v>3421.5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9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4</v>
      </c>
    </row>
    <row r="25" spans="1:4">
      <c r="A25" t="s">
        <v>37</v>
      </c>
      <c r="B25">
        <v>8</v>
      </c>
      <c r="D25">
        <v>6</v>
      </c>
    </row>
    <row r="26" spans="1:4">
      <c r="A26" t="s">
        <v>38</v>
      </c>
      <c r="B26">
        <v>8</v>
      </c>
      <c r="D26">
        <v>8</v>
      </c>
    </row>
    <row r="27" spans="1:4">
      <c r="A27" t="s">
        <v>39</v>
      </c>
      <c r="B27">
        <v>8</v>
      </c>
      <c r="D27">
        <v>0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3000</v>
      </c>
    </row>
    <row r="30" spans="1:4" ht="45">
      <c r="A30" s="1" t="s">
        <v>42</v>
      </c>
      <c r="B30">
        <f>F13/B28</f>
        <v>0.89101562499999998</v>
      </c>
      <c r="C30" s="1" t="s">
        <v>43</v>
      </c>
      <c r="D30">
        <f>F13/D28</f>
        <v>1.1405000000000001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>
      <c r="A36" s="1" t="s">
        <v>35</v>
      </c>
      <c r="B36" s="1" t="s">
        <v>46</v>
      </c>
      <c r="C36">
        <v>1</v>
      </c>
    </row>
    <row r="37" spans="1:4" ht="30">
      <c r="A37" s="1" t="s">
        <v>61</v>
      </c>
      <c r="B37" s="1" t="s">
        <v>49</v>
      </c>
      <c r="C37">
        <v>2</v>
      </c>
    </row>
    <row r="38" spans="1:4" ht="75">
      <c r="A38" t="s">
        <v>39</v>
      </c>
      <c r="B38" s="1" t="s">
        <v>62</v>
      </c>
      <c r="C38">
        <v>6</v>
      </c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>
  <dimension ref="A1:F46"/>
  <sheetViews>
    <sheetView workbookViewId="0">
      <selection activeCell="F39" sqref="F39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63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C7">
        <v>145</v>
      </c>
      <c r="D7">
        <f>$B$7*$C$7</f>
        <v>1624</v>
      </c>
      <c r="E7">
        <v>145</v>
      </c>
      <c r="F7">
        <f>$B$7*$E$7</f>
        <v>1624</v>
      </c>
    </row>
    <row r="8" spans="1:6">
      <c r="A8" s="2" t="s">
        <v>17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C10">
        <v>135</v>
      </c>
      <c r="D10">
        <f>$B$10*$C$10</f>
        <v>1741.5</v>
      </c>
      <c r="E10">
        <v>135</v>
      </c>
      <c r="F10">
        <f>$B$10*$E$10</f>
        <v>1741.5</v>
      </c>
    </row>
    <row r="11" spans="1:6">
      <c r="A11" s="2" t="s">
        <v>20</v>
      </c>
      <c r="B11" s="6">
        <v>11.2</v>
      </c>
      <c r="C11">
        <v>30</v>
      </c>
      <c r="D11">
        <f>$B$11*$C$11</f>
        <v>336</v>
      </c>
      <c r="E11">
        <v>30</v>
      </c>
      <c r="F11">
        <f>$B$11*$E$11</f>
        <v>336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3701.5</v>
      </c>
      <c r="E13" s="1" t="s">
        <v>23</v>
      </c>
      <c r="F13">
        <f>SUM(F4:F12)</f>
        <v>3701.5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10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13.5</v>
      </c>
    </row>
    <row r="22" spans="1:4">
      <c r="A22" t="s">
        <v>34</v>
      </c>
      <c r="B22">
        <v>8</v>
      </c>
      <c r="D22">
        <v>10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6</v>
      </c>
    </row>
    <row r="25" spans="1:4">
      <c r="A25" t="s">
        <v>37</v>
      </c>
      <c r="B25">
        <v>8</v>
      </c>
      <c r="D25">
        <v>6</v>
      </c>
    </row>
    <row r="26" spans="1:4">
      <c r="A26" t="s">
        <v>38</v>
      </c>
      <c r="B26">
        <v>8</v>
      </c>
      <c r="D26">
        <v>8</v>
      </c>
    </row>
    <row r="27" spans="1:4">
      <c r="A27" t="s">
        <v>39</v>
      </c>
      <c r="B27">
        <v>8</v>
      </c>
      <c r="D27">
        <v>0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3630</v>
      </c>
    </row>
    <row r="30" spans="1:4" ht="45">
      <c r="A30" s="1" t="s">
        <v>42</v>
      </c>
      <c r="B30">
        <f>F13/B28</f>
        <v>0.96393229166666672</v>
      </c>
      <c r="C30" s="1" t="s">
        <v>43</v>
      </c>
      <c r="D30">
        <f>F13/D28</f>
        <v>1.0196969696969698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>
      <c r="A36" s="1" t="s">
        <v>35</v>
      </c>
      <c r="B36" s="1" t="s">
        <v>46</v>
      </c>
      <c r="C36">
        <v>1</v>
      </c>
    </row>
    <row r="37" spans="1:4" ht="30">
      <c r="A37" s="1" t="s">
        <v>64</v>
      </c>
      <c r="B37" s="1" t="s">
        <v>49</v>
      </c>
      <c r="C37">
        <v>2</v>
      </c>
    </row>
    <row r="38" spans="1:4" ht="30">
      <c r="A38" t="s">
        <v>30</v>
      </c>
      <c r="B38" s="1" t="s">
        <v>65</v>
      </c>
      <c r="C38">
        <v>2.5</v>
      </c>
    </row>
    <row r="39" spans="1:4" ht="60">
      <c r="A39" t="s">
        <v>39</v>
      </c>
      <c r="B39" s="1" t="s">
        <v>66</v>
      </c>
      <c r="C39">
        <v>8</v>
      </c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>
  <dimension ref="A1:F46"/>
  <sheetViews>
    <sheetView topLeftCell="A16" workbookViewId="0">
      <selection activeCell="G41" sqref="G41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67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C7">
        <v>140</v>
      </c>
      <c r="D7">
        <f>$B$7*$C$7</f>
        <v>1568</v>
      </c>
      <c r="E7">
        <v>140</v>
      </c>
      <c r="F7">
        <f>$B$7*$E$7</f>
        <v>1568</v>
      </c>
    </row>
    <row r="8" spans="1:6">
      <c r="A8" s="2" t="s">
        <v>17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C10">
        <v>135</v>
      </c>
      <c r="D10">
        <f>$B$10*$C$10</f>
        <v>1741.5</v>
      </c>
      <c r="E10">
        <v>135</v>
      </c>
      <c r="F10">
        <f>$B$10*$E$10</f>
        <v>1741.5</v>
      </c>
    </row>
    <row r="11" spans="1:6">
      <c r="A11" s="2" t="s">
        <v>20</v>
      </c>
      <c r="B11" s="6">
        <v>11.2</v>
      </c>
      <c r="C11">
        <v>30</v>
      </c>
      <c r="D11">
        <f>$B$11*$C$11</f>
        <v>336</v>
      </c>
      <c r="E11">
        <v>30</v>
      </c>
      <c r="F11">
        <f>$B$11*$E$11</f>
        <v>336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3645.5</v>
      </c>
      <c r="E13" s="1" t="s">
        <v>23</v>
      </c>
      <c r="F13">
        <f>SUM(F4:F12)</f>
        <v>3645.5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7.5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8</v>
      </c>
    </row>
    <row r="25" spans="1:4">
      <c r="A25" t="s">
        <v>37</v>
      </c>
      <c r="B25">
        <v>8</v>
      </c>
      <c r="D25">
        <v>7.5</v>
      </c>
    </row>
    <row r="26" spans="1:4">
      <c r="A26" t="s">
        <v>38</v>
      </c>
      <c r="B26">
        <v>8</v>
      </c>
      <c r="D26">
        <v>8</v>
      </c>
    </row>
    <row r="27" spans="1:4">
      <c r="A27" t="s">
        <v>39</v>
      </c>
      <c r="B27">
        <v>8</v>
      </c>
      <c r="D27">
        <v>0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3240</v>
      </c>
    </row>
    <row r="30" spans="1:4" ht="45">
      <c r="A30" s="1" t="s">
        <v>42</v>
      </c>
      <c r="B30">
        <f>F13/B28</f>
        <v>0.94934895833333333</v>
      </c>
      <c r="C30" s="1" t="s">
        <v>43</v>
      </c>
      <c r="D30">
        <f>F13/D28</f>
        <v>1.1251543209876542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>
      <c r="A36" s="1" t="s">
        <v>35</v>
      </c>
      <c r="B36" s="1" t="s">
        <v>46</v>
      </c>
      <c r="C36">
        <v>1</v>
      </c>
    </row>
    <row r="37" spans="1:4">
      <c r="A37" s="1" t="s">
        <v>37</v>
      </c>
      <c r="B37" s="1" t="s">
        <v>47</v>
      </c>
      <c r="C37">
        <v>0.5</v>
      </c>
    </row>
    <row r="38" spans="1:4">
      <c r="B38" s="1"/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>
  <dimension ref="A1:F46"/>
  <sheetViews>
    <sheetView workbookViewId="0">
      <selection activeCell="F37" sqref="F37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68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C4">
        <v>130</v>
      </c>
      <c r="D4">
        <f>$B$4*$C$4</f>
        <v>1456</v>
      </c>
      <c r="E4">
        <v>130</v>
      </c>
      <c r="F4">
        <f>$B$4*$E$4</f>
        <v>1456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D7">
        <f>$B$7*$C$7</f>
        <v>0</v>
      </c>
      <c r="F7">
        <f>$B$7*$E$7</f>
        <v>0</v>
      </c>
    </row>
    <row r="8" spans="1:6">
      <c r="A8" s="2" t="s">
        <v>17</v>
      </c>
      <c r="B8" s="6">
        <v>12.9</v>
      </c>
      <c r="C8">
        <v>135</v>
      </c>
      <c r="D8">
        <f>$B$8*$C$8</f>
        <v>1741.5</v>
      </c>
      <c r="E8">
        <v>135</v>
      </c>
      <c r="F8">
        <f>$B$8*$E$8</f>
        <v>1741.5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C11">
        <v>30</v>
      </c>
      <c r="D11">
        <f>$B$11*$C$11</f>
        <v>336</v>
      </c>
      <c r="E11">
        <v>30</v>
      </c>
      <c r="F11">
        <f>$B$11*$E$11</f>
        <v>336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3533.5</v>
      </c>
      <c r="E13" s="1" t="s">
        <v>23</v>
      </c>
      <c r="F13">
        <f>SUM(F4:F12)</f>
        <v>3533.5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8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6</v>
      </c>
    </row>
    <row r="25" spans="1:4">
      <c r="A25" t="s">
        <v>37</v>
      </c>
      <c r="B25">
        <v>8</v>
      </c>
      <c r="D25">
        <v>7.5</v>
      </c>
    </row>
    <row r="26" spans="1:4">
      <c r="A26" t="s">
        <v>38</v>
      </c>
      <c r="B26">
        <v>8</v>
      </c>
      <c r="D26">
        <v>8</v>
      </c>
    </row>
    <row r="27" spans="1:4">
      <c r="A27" t="s">
        <v>39</v>
      </c>
      <c r="B27">
        <v>8</v>
      </c>
      <c r="D27">
        <v>0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3150</v>
      </c>
    </row>
    <row r="30" spans="1:4" ht="45">
      <c r="A30" s="1" t="s">
        <v>42</v>
      </c>
      <c r="B30">
        <f>F13/B28</f>
        <v>0.92018229166666665</v>
      </c>
      <c r="C30" s="1" t="s">
        <v>43</v>
      </c>
      <c r="D30">
        <f>F13/D28</f>
        <v>1.1217460317460317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>
      <c r="A36" s="1" t="s">
        <v>35</v>
      </c>
      <c r="B36" s="1" t="s">
        <v>46</v>
      </c>
      <c r="C36">
        <v>1</v>
      </c>
    </row>
    <row r="37" spans="1:4" ht="45">
      <c r="A37" s="1" t="s">
        <v>36</v>
      </c>
      <c r="B37" s="1" t="s">
        <v>69</v>
      </c>
      <c r="C37">
        <v>2</v>
      </c>
    </row>
    <row r="38" spans="1:4">
      <c r="A38" t="s">
        <v>37</v>
      </c>
      <c r="B38" s="1" t="s">
        <v>47</v>
      </c>
      <c r="C38">
        <v>0.5</v>
      </c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>
  <dimension ref="A1:F46"/>
  <sheetViews>
    <sheetView workbookViewId="0">
      <selection activeCell="G37" sqref="G37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70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C7">
        <v>145</v>
      </c>
      <c r="D7">
        <f>$B$7*$C$7</f>
        <v>1624</v>
      </c>
      <c r="E7">
        <v>145</v>
      </c>
      <c r="F7">
        <f>$B$7*$E$7</f>
        <v>1624</v>
      </c>
    </row>
    <row r="8" spans="1:6">
      <c r="A8" s="2" t="s">
        <v>17</v>
      </c>
      <c r="B8" s="6">
        <v>12.9</v>
      </c>
      <c r="C8">
        <v>135</v>
      </c>
      <c r="D8">
        <f>$B$8*$C$8</f>
        <v>1741.5</v>
      </c>
      <c r="E8">
        <v>135</v>
      </c>
      <c r="F8">
        <f>$B$8*$E$8</f>
        <v>1741.5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C11">
        <v>30</v>
      </c>
      <c r="D11">
        <f>$B$11*$C$11</f>
        <v>336</v>
      </c>
      <c r="E11">
        <v>30</v>
      </c>
      <c r="F11">
        <f>$B$11*$E$11</f>
        <v>336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3701.5</v>
      </c>
      <c r="E13" s="1" t="s">
        <v>23</v>
      </c>
      <c r="F13">
        <f>SUM(F4:F12)</f>
        <v>3701.5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8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6</v>
      </c>
    </row>
    <row r="24" spans="1:4">
      <c r="A24" t="s">
        <v>36</v>
      </c>
      <c r="B24">
        <v>8</v>
      </c>
      <c r="D24">
        <v>6</v>
      </c>
    </row>
    <row r="25" spans="1:4">
      <c r="A25" t="s">
        <v>37</v>
      </c>
      <c r="B25">
        <v>8</v>
      </c>
      <c r="D25">
        <v>6</v>
      </c>
    </row>
    <row r="26" spans="1:4">
      <c r="A26" t="s">
        <v>38</v>
      </c>
      <c r="B26">
        <v>8</v>
      </c>
      <c r="D26">
        <v>0</v>
      </c>
    </row>
    <row r="27" spans="1:4">
      <c r="A27" t="s">
        <v>39</v>
      </c>
      <c r="B27">
        <v>8</v>
      </c>
      <c r="D27">
        <v>8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3000</v>
      </c>
    </row>
    <row r="30" spans="1:4" ht="45">
      <c r="A30" s="1" t="s">
        <v>42</v>
      </c>
      <c r="B30">
        <f>F13/B28</f>
        <v>0.96393229166666672</v>
      </c>
      <c r="C30" s="1" t="s">
        <v>43</v>
      </c>
      <c r="D30">
        <f>F13/D28</f>
        <v>1.2338333333333333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>
      <c r="A36" s="1" t="s">
        <v>35</v>
      </c>
      <c r="B36" s="1" t="s">
        <v>46</v>
      </c>
      <c r="C36">
        <v>1</v>
      </c>
    </row>
    <row r="37" spans="1:4" ht="30">
      <c r="A37" s="1" t="s">
        <v>64</v>
      </c>
      <c r="B37" s="1" t="s">
        <v>71</v>
      </c>
      <c r="C37">
        <v>2</v>
      </c>
    </row>
    <row r="38" spans="1:4">
      <c r="B38" s="1"/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>
  <dimension ref="A1:F46"/>
  <sheetViews>
    <sheetView topLeftCell="A7" workbookViewId="0">
      <selection activeCell="H37" sqref="H37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72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C7">
        <v>145</v>
      </c>
      <c r="D7">
        <f>$B$7*$C$7</f>
        <v>1624</v>
      </c>
      <c r="E7">
        <v>145</v>
      </c>
      <c r="F7">
        <f>$B$7*$E$7</f>
        <v>1624</v>
      </c>
    </row>
    <row r="8" spans="1:6">
      <c r="A8" s="2" t="s">
        <v>17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C10">
        <v>135</v>
      </c>
      <c r="D10">
        <f>$B$10*$C$10</f>
        <v>1741.5</v>
      </c>
      <c r="E10">
        <v>135</v>
      </c>
      <c r="F10">
        <f>$B$10*$E$10</f>
        <v>1741.5</v>
      </c>
    </row>
    <row r="11" spans="1:6">
      <c r="A11" s="2" t="s">
        <v>20</v>
      </c>
      <c r="B11" s="6">
        <v>11.2</v>
      </c>
      <c r="C11">
        <v>30</v>
      </c>
      <c r="D11">
        <f>$B$11*$C$11</f>
        <v>336</v>
      </c>
      <c r="E11">
        <v>30</v>
      </c>
      <c r="F11">
        <f>$B$11*$E$11</f>
        <v>336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3701.5</v>
      </c>
      <c r="E13" s="1" t="s">
        <v>23</v>
      </c>
      <c r="F13">
        <f>SUM(F4:F12)</f>
        <v>3701.5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7.5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6</v>
      </c>
    </row>
    <row r="25" spans="1:4">
      <c r="A25" t="s">
        <v>37</v>
      </c>
      <c r="B25">
        <v>8</v>
      </c>
      <c r="D25">
        <v>7.5</v>
      </c>
    </row>
    <row r="26" spans="1:4">
      <c r="A26" t="s">
        <v>38</v>
      </c>
      <c r="B26">
        <v>8</v>
      </c>
      <c r="D26">
        <v>8</v>
      </c>
    </row>
    <row r="27" spans="1:4">
      <c r="A27" t="s">
        <v>39</v>
      </c>
      <c r="B27">
        <v>8</v>
      </c>
      <c r="D27">
        <v>0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3120</v>
      </c>
    </row>
    <row r="30" spans="1:4" ht="45">
      <c r="A30" s="1" t="s">
        <v>42</v>
      </c>
      <c r="B30">
        <f>F13/B28</f>
        <v>0.96393229166666672</v>
      </c>
      <c r="C30" s="1" t="s">
        <v>43</v>
      </c>
      <c r="D30">
        <f>F13/D28</f>
        <v>1.186378205128205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>
      <c r="A36" s="1" t="s">
        <v>35</v>
      </c>
      <c r="B36" s="1" t="s">
        <v>46</v>
      </c>
      <c r="C36">
        <v>1</v>
      </c>
    </row>
    <row r="37" spans="1:4">
      <c r="A37" s="1" t="s">
        <v>37</v>
      </c>
      <c r="B37" s="1" t="s">
        <v>47</v>
      </c>
      <c r="C37">
        <v>0.5</v>
      </c>
    </row>
    <row r="38" spans="1:4" ht="45">
      <c r="A38" t="s">
        <v>36</v>
      </c>
      <c r="B38" s="1" t="s">
        <v>73</v>
      </c>
      <c r="C38">
        <v>2</v>
      </c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>
  <dimension ref="A1:F46"/>
  <sheetViews>
    <sheetView topLeftCell="A34" workbookViewId="0">
      <selection activeCell="G40" sqref="G40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74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C4">
        <v>105</v>
      </c>
      <c r="D4">
        <f>$B$4*$C$4</f>
        <v>1176</v>
      </c>
      <c r="E4">
        <v>105</v>
      </c>
      <c r="F4">
        <f>$B$4*$E$4</f>
        <v>1176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C7">
        <v>60</v>
      </c>
      <c r="D7">
        <f>$B$7*$C$7</f>
        <v>672</v>
      </c>
      <c r="E7">
        <v>60</v>
      </c>
      <c r="F7">
        <f>$B$7*$E$7</f>
        <v>672</v>
      </c>
    </row>
    <row r="8" spans="1:6">
      <c r="A8" s="2" t="s">
        <v>17</v>
      </c>
      <c r="B8" s="6">
        <v>12.9</v>
      </c>
      <c r="C8">
        <v>135</v>
      </c>
      <c r="D8">
        <f>$B$8*$C$8</f>
        <v>1741.5</v>
      </c>
      <c r="E8">
        <v>135</v>
      </c>
      <c r="F8">
        <f>$B$8*$E$8</f>
        <v>1741.5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3589.5</v>
      </c>
      <c r="E13" s="1" t="s">
        <v>23</v>
      </c>
      <c r="F13">
        <f>SUM(F4:F12)</f>
        <v>3589.5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9.5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11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8</v>
      </c>
    </row>
    <row r="24" spans="1:4">
      <c r="A24" t="s">
        <v>36</v>
      </c>
      <c r="B24">
        <v>8</v>
      </c>
      <c r="D24">
        <v>6</v>
      </c>
    </row>
    <row r="25" spans="1:4">
      <c r="A25" t="s">
        <v>37</v>
      </c>
      <c r="B25">
        <v>8</v>
      </c>
      <c r="D25">
        <v>8</v>
      </c>
    </row>
    <row r="26" spans="1:4">
      <c r="A26" t="s">
        <v>38</v>
      </c>
      <c r="B26">
        <v>8</v>
      </c>
      <c r="D26">
        <v>8</v>
      </c>
    </row>
    <row r="27" spans="1:4">
      <c r="A27" t="s">
        <v>39</v>
      </c>
      <c r="B27">
        <v>8</v>
      </c>
      <c r="D27">
        <v>0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3510</v>
      </c>
    </row>
    <row r="30" spans="1:4" ht="45">
      <c r="A30" s="1" t="s">
        <v>42</v>
      </c>
      <c r="B30">
        <f>F13/B28</f>
        <v>0.93476562500000004</v>
      </c>
      <c r="C30" s="1" t="s">
        <v>43</v>
      </c>
      <c r="D30">
        <f>F13/D28</f>
        <v>1.0226495726495726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 ht="75">
      <c r="A36" s="1" t="s">
        <v>30</v>
      </c>
      <c r="B36" s="1" t="s">
        <v>75</v>
      </c>
      <c r="C36">
        <v>9.5</v>
      </c>
    </row>
    <row r="37" spans="1:4" ht="30">
      <c r="A37" s="1" t="s">
        <v>76</v>
      </c>
      <c r="B37" s="1" t="s">
        <v>49</v>
      </c>
      <c r="C37">
        <v>2</v>
      </c>
    </row>
    <row r="38" spans="1:4">
      <c r="A38" t="s">
        <v>35</v>
      </c>
      <c r="B38" s="1" t="s">
        <v>46</v>
      </c>
      <c r="C38">
        <v>1</v>
      </c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12.xml><?xml version="1.0" encoding="utf-8"?>
<worksheet xmlns="http://schemas.openxmlformats.org/spreadsheetml/2006/main" xmlns:r="http://schemas.openxmlformats.org/officeDocument/2006/relationships">
  <dimension ref="A1:F46"/>
  <sheetViews>
    <sheetView workbookViewId="0">
      <selection activeCell="E38" sqref="E38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77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C4">
        <v>165</v>
      </c>
      <c r="D4">
        <f>$B$4*$C$4</f>
        <v>1847.9999999999998</v>
      </c>
      <c r="E4">
        <v>165</v>
      </c>
      <c r="F4">
        <f>$B$4*$E$4</f>
        <v>1847.9999999999998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D7">
        <f>$B$7*$C$7</f>
        <v>0</v>
      </c>
      <c r="F7">
        <f>$B$7*$E$7</f>
        <v>0</v>
      </c>
    </row>
    <row r="8" spans="1:6">
      <c r="A8" s="2" t="s">
        <v>17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C10">
        <v>135</v>
      </c>
      <c r="D10">
        <f>$B$10*$C$10</f>
        <v>1741.5</v>
      </c>
      <c r="E10">
        <v>135</v>
      </c>
      <c r="F10">
        <f>$B$10*$E$10</f>
        <v>1741.5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3589.5</v>
      </c>
      <c r="E13" s="1" t="s">
        <v>23</v>
      </c>
      <c r="F13">
        <f>SUM(F4:F12)</f>
        <v>3589.5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7.5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8</v>
      </c>
    </row>
    <row r="25" spans="1:4">
      <c r="A25" t="s">
        <v>37</v>
      </c>
      <c r="B25">
        <v>8</v>
      </c>
      <c r="D25">
        <v>7.5</v>
      </c>
    </row>
    <row r="26" spans="1:4">
      <c r="A26" t="s">
        <v>38</v>
      </c>
      <c r="B26">
        <v>8</v>
      </c>
      <c r="D26">
        <v>8</v>
      </c>
    </row>
    <row r="27" spans="1:4">
      <c r="A27" t="s">
        <v>39</v>
      </c>
      <c r="B27">
        <v>8</v>
      </c>
      <c r="D27">
        <v>0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SUM(D18:D26)*60</f>
        <v>3240</v>
      </c>
    </row>
    <row r="30" spans="1:4" ht="45">
      <c r="A30" s="1" t="s">
        <v>42</v>
      </c>
      <c r="B30">
        <f>F13/B28</f>
        <v>0.93476562500000004</v>
      </c>
      <c r="C30" s="1" t="s">
        <v>43</v>
      </c>
      <c r="D30">
        <f>F13/D28</f>
        <v>1.1078703703703703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>
      <c r="A36" s="1" t="s">
        <v>35</v>
      </c>
      <c r="B36" s="1" t="s">
        <v>46</v>
      </c>
      <c r="C36">
        <v>1</v>
      </c>
    </row>
    <row r="37" spans="1:4">
      <c r="A37" s="1" t="s">
        <v>37</v>
      </c>
      <c r="B37" s="1" t="s">
        <v>47</v>
      </c>
      <c r="C37">
        <v>0.5</v>
      </c>
    </row>
    <row r="38" spans="1:4" ht="60">
      <c r="A38" t="s">
        <v>39</v>
      </c>
      <c r="B38" s="1" t="s">
        <v>78</v>
      </c>
      <c r="C38">
        <v>8</v>
      </c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13.xml><?xml version="1.0" encoding="utf-8"?>
<worksheet xmlns="http://schemas.openxmlformats.org/spreadsheetml/2006/main" xmlns:r="http://schemas.openxmlformats.org/officeDocument/2006/relationships">
  <dimension ref="A1:F46"/>
  <sheetViews>
    <sheetView topLeftCell="A20" workbookViewId="0">
      <selection activeCell="E36" sqref="E36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79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C4">
        <v>165</v>
      </c>
      <c r="D4">
        <f>$B$4*$C$4</f>
        <v>1847.9999999999998</v>
      </c>
      <c r="E4">
        <v>165</v>
      </c>
      <c r="F4">
        <f>$B$4*$E$4</f>
        <v>1847.9999999999998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D7">
        <f>$B$7*$C$7</f>
        <v>0</v>
      </c>
      <c r="F7">
        <f>$B$7*$E$7</f>
        <v>0</v>
      </c>
    </row>
    <row r="8" spans="1:6">
      <c r="A8" s="2" t="s">
        <v>17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C10">
        <v>135</v>
      </c>
      <c r="D10">
        <f>$B$10*$C$10</f>
        <v>1741.5</v>
      </c>
      <c r="E10">
        <v>135</v>
      </c>
      <c r="F10">
        <f>$B$10*$E$10</f>
        <v>1741.5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3589.5</v>
      </c>
      <c r="E13" s="1" t="s">
        <v>23</v>
      </c>
      <c r="F13">
        <f>SUM(F4:F12)</f>
        <v>3589.5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5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8</v>
      </c>
    </row>
    <row r="25" spans="1:4">
      <c r="A25" t="s">
        <v>37</v>
      </c>
      <c r="B25">
        <v>8</v>
      </c>
      <c r="D25">
        <v>7.5</v>
      </c>
    </row>
    <row r="26" spans="1:4">
      <c r="A26" t="s">
        <v>38</v>
      </c>
      <c r="B26">
        <v>8</v>
      </c>
      <c r="D26">
        <v>8</v>
      </c>
    </row>
    <row r="27" spans="1:4">
      <c r="A27" t="s">
        <v>39</v>
      </c>
      <c r="B27">
        <v>8</v>
      </c>
      <c r="D27">
        <v>0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3090</v>
      </c>
    </row>
    <row r="30" spans="1:4" ht="45">
      <c r="A30" s="1" t="s">
        <v>42</v>
      </c>
      <c r="B30">
        <f>F13/B28</f>
        <v>0.93476562500000004</v>
      </c>
      <c r="C30" s="1" t="s">
        <v>43</v>
      </c>
      <c r="D30">
        <f>F13/D28</f>
        <v>1.1616504854368932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 ht="30">
      <c r="A36" s="1" t="s">
        <v>30</v>
      </c>
      <c r="B36" s="1" t="s">
        <v>80</v>
      </c>
      <c r="C36">
        <v>2.5</v>
      </c>
    </row>
    <row r="37" spans="1:4">
      <c r="A37" s="1" t="s">
        <v>35</v>
      </c>
      <c r="B37" s="1" t="s">
        <v>46</v>
      </c>
      <c r="C37">
        <v>1</v>
      </c>
    </row>
    <row r="38" spans="1:4">
      <c r="A38" t="s">
        <v>37</v>
      </c>
      <c r="B38" s="1" t="s">
        <v>47</v>
      </c>
      <c r="C38">
        <v>0.5</v>
      </c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14.xml><?xml version="1.0" encoding="utf-8"?>
<worksheet xmlns="http://schemas.openxmlformats.org/spreadsheetml/2006/main" xmlns:r="http://schemas.openxmlformats.org/officeDocument/2006/relationships">
  <dimension ref="A1:F46"/>
  <sheetViews>
    <sheetView topLeftCell="A30" workbookViewId="0">
      <selection activeCell="F37" sqref="F37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81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C4">
        <v>110</v>
      </c>
      <c r="D4">
        <f>$B$4*$C$4</f>
        <v>1232</v>
      </c>
      <c r="E4">
        <v>110</v>
      </c>
      <c r="F4">
        <f>$B$4*$E$4</f>
        <v>1232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C7">
        <v>120</v>
      </c>
      <c r="D7">
        <f>$B$7*$C$7</f>
        <v>1344</v>
      </c>
      <c r="E7">
        <v>120</v>
      </c>
      <c r="F7">
        <f>$B$7*$E$7</f>
        <v>1344</v>
      </c>
    </row>
    <row r="8" spans="1:6">
      <c r="A8" s="2" t="s">
        <v>17</v>
      </c>
      <c r="B8" s="6">
        <v>12.9</v>
      </c>
      <c r="C8">
        <v>90</v>
      </c>
      <c r="D8">
        <f>$B$8*$C$8</f>
        <v>1161</v>
      </c>
      <c r="E8">
        <v>90</v>
      </c>
      <c r="F8">
        <f>$B$8*$E$8</f>
        <v>1161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3737</v>
      </c>
      <c r="E13" s="1" t="s">
        <v>23</v>
      </c>
      <c r="F13">
        <f>SUM(F4:F12)</f>
        <v>3737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11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6</v>
      </c>
    </row>
    <row r="25" spans="1:4">
      <c r="A25" t="s">
        <v>37</v>
      </c>
      <c r="B25">
        <v>8</v>
      </c>
      <c r="D25">
        <v>6</v>
      </c>
    </row>
    <row r="26" spans="1:4">
      <c r="A26" t="s">
        <v>38</v>
      </c>
      <c r="B26">
        <v>8</v>
      </c>
      <c r="D26">
        <v>8</v>
      </c>
    </row>
    <row r="27" spans="1:4">
      <c r="A27" t="s">
        <v>39</v>
      </c>
      <c r="B27">
        <v>8</v>
      </c>
      <c r="D27">
        <v>0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3240</v>
      </c>
    </row>
    <row r="30" spans="1:4" ht="45">
      <c r="A30" s="1" t="s">
        <v>42</v>
      </c>
      <c r="B30">
        <f>F13/B28</f>
        <v>0.9731770833333333</v>
      </c>
      <c r="C30" s="1" t="s">
        <v>43</v>
      </c>
      <c r="D30">
        <f>F13/D28</f>
        <v>1.153395061728395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 ht="30">
      <c r="A36" s="1" t="s">
        <v>76</v>
      </c>
      <c r="B36" s="1" t="s">
        <v>49</v>
      </c>
      <c r="C36">
        <v>2</v>
      </c>
    </row>
    <row r="37" spans="1:4" ht="75">
      <c r="A37" s="1" t="s">
        <v>39</v>
      </c>
      <c r="B37" s="1" t="s">
        <v>82</v>
      </c>
      <c r="C37">
        <v>8</v>
      </c>
    </row>
    <row r="38" spans="1:4">
      <c r="B38" s="1"/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15.xml><?xml version="1.0" encoding="utf-8"?>
<worksheet xmlns="http://schemas.openxmlformats.org/spreadsheetml/2006/main" xmlns:r="http://schemas.openxmlformats.org/officeDocument/2006/relationships">
  <dimension ref="A1:F46"/>
  <sheetViews>
    <sheetView workbookViewId="0">
      <selection activeCell="E38" sqref="E38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83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C4">
        <v>55</v>
      </c>
      <c r="D4">
        <f>$B$4*$C$4</f>
        <v>616</v>
      </c>
      <c r="E4">
        <v>55</v>
      </c>
      <c r="F4">
        <f>$B$4*$E$4</f>
        <v>616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C7">
        <v>180</v>
      </c>
      <c r="D7">
        <f>$B$7*$C$7</f>
        <v>2015.9999999999998</v>
      </c>
      <c r="E7">
        <v>180</v>
      </c>
      <c r="F7">
        <f>$B$7*$E$7</f>
        <v>2015.9999999999998</v>
      </c>
    </row>
    <row r="8" spans="1:6">
      <c r="A8" s="2" t="s">
        <v>17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C10">
        <v>90</v>
      </c>
      <c r="D10">
        <f>$B$10*$C$10</f>
        <v>1161</v>
      </c>
      <c r="E10">
        <v>90</v>
      </c>
      <c r="F10">
        <f>$B$10*$E$10</f>
        <v>1161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3793</v>
      </c>
      <c r="E13" s="1" t="s">
        <v>23</v>
      </c>
      <c r="F13">
        <f>SUM(F4:F12)</f>
        <v>3793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8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6</v>
      </c>
    </row>
    <row r="25" spans="1:4">
      <c r="A25" t="s">
        <v>37</v>
      </c>
      <c r="B25">
        <v>8</v>
      </c>
      <c r="D25">
        <v>5</v>
      </c>
    </row>
    <row r="26" spans="1:4">
      <c r="A26" t="s">
        <v>38</v>
      </c>
      <c r="B26">
        <v>8</v>
      </c>
      <c r="D26">
        <v>8</v>
      </c>
    </row>
    <row r="27" spans="1:4">
      <c r="A27" t="s">
        <v>39</v>
      </c>
      <c r="B27">
        <v>8</v>
      </c>
      <c r="D27">
        <v>0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3000</v>
      </c>
    </row>
    <row r="30" spans="1:4" ht="45">
      <c r="A30" s="1" t="s">
        <v>42</v>
      </c>
      <c r="B30">
        <f>F13/B28</f>
        <v>0.9877604166666667</v>
      </c>
      <c r="C30" s="1" t="s">
        <v>43</v>
      </c>
      <c r="D30">
        <f>F13/D28</f>
        <v>1.2643333333333333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>
      <c r="A36" s="1" t="s">
        <v>35</v>
      </c>
      <c r="B36" s="1" t="s">
        <v>84</v>
      </c>
      <c r="C36">
        <v>1</v>
      </c>
    </row>
    <row r="37" spans="1:4" ht="45">
      <c r="A37" s="1" t="s">
        <v>30</v>
      </c>
      <c r="B37" s="1" t="s">
        <v>85</v>
      </c>
      <c r="C37">
        <v>6</v>
      </c>
    </row>
    <row r="38" spans="1:4" ht="105">
      <c r="A38" t="s">
        <v>39</v>
      </c>
      <c r="B38" s="1" t="s">
        <v>86</v>
      </c>
      <c r="C38">
        <v>8</v>
      </c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16.xml><?xml version="1.0" encoding="utf-8"?>
<worksheet xmlns="http://schemas.openxmlformats.org/spreadsheetml/2006/main" xmlns:r="http://schemas.openxmlformats.org/officeDocument/2006/relationships">
  <dimension ref="A1:F46"/>
  <sheetViews>
    <sheetView topLeftCell="A28" workbookViewId="0">
      <selection activeCell="E38" sqref="E38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87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D7">
        <f>$B$7*$C$7</f>
        <v>0</v>
      </c>
      <c r="F7">
        <f>$B$7*$E$7</f>
        <v>0</v>
      </c>
    </row>
    <row r="8" spans="1:6">
      <c r="A8" s="2" t="s">
        <v>17</v>
      </c>
      <c r="B8" s="6">
        <v>12.9</v>
      </c>
      <c r="C8">
        <v>135</v>
      </c>
      <c r="D8">
        <f>$B$8*$C$8</f>
        <v>1741.5</v>
      </c>
      <c r="E8">
        <v>135</v>
      </c>
      <c r="F8">
        <f>$B$8*$E$8</f>
        <v>1741.5</v>
      </c>
    </row>
    <row r="9" spans="1:6">
      <c r="A9" s="2" t="s">
        <v>18</v>
      </c>
      <c r="B9" s="6">
        <v>11.2</v>
      </c>
      <c r="C9">
        <v>180</v>
      </c>
      <c r="D9">
        <f>$B$9*$C$9</f>
        <v>2015.9999999999998</v>
      </c>
      <c r="E9">
        <v>180</v>
      </c>
      <c r="F9">
        <f>$B$9*$E$9</f>
        <v>2015.9999999999998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3757.5</v>
      </c>
      <c r="E13" s="1" t="s">
        <v>23</v>
      </c>
      <c r="F13">
        <f>SUM(F4:F12)</f>
        <v>3757.5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8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5</v>
      </c>
    </row>
    <row r="24" spans="1:4">
      <c r="A24" t="s">
        <v>36</v>
      </c>
      <c r="B24">
        <v>8</v>
      </c>
      <c r="D24">
        <v>8</v>
      </c>
    </row>
    <row r="25" spans="1:4">
      <c r="A25" t="s">
        <v>37</v>
      </c>
      <c r="B25">
        <v>8</v>
      </c>
      <c r="D25">
        <v>7.5</v>
      </c>
    </row>
    <row r="26" spans="1:4">
      <c r="A26" t="s">
        <v>38</v>
      </c>
      <c r="B26">
        <v>8</v>
      </c>
      <c r="D26">
        <v>8</v>
      </c>
    </row>
    <row r="27" spans="1:4">
      <c r="A27" t="s">
        <v>39</v>
      </c>
      <c r="B27">
        <v>8</v>
      </c>
      <c r="D27">
        <v>0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3150</v>
      </c>
    </row>
    <row r="30" spans="1:4" ht="45">
      <c r="A30" s="1" t="s">
        <v>42</v>
      </c>
      <c r="B30">
        <f>F13/B28</f>
        <v>0.978515625</v>
      </c>
      <c r="C30" s="1" t="s">
        <v>43</v>
      </c>
      <c r="D30">
        <f>F13/D28</f>
        <v>1.1928571428571428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>
      <c r="A36" s="1" t="s">
        <v>35</v>
      </c>
      <c r="B36" s="1" t="s">
        <v>84</v>
      </c>
      <c r="C36">
        <v>3</v>
      </c>
    </row>
    <row r="37" spans="1:4">
      <c r="A37" s="1" t="s">
        <v>37</v>
      </c>
      <c r="B37" s="1" t="s">
        <v>47</v>
      </c>
      <c r="C37">
        <v>0.5</v>
      </c>
    </row>
    <row r="38" spans="1:4" ht="30">
      <c r="A38" t="s">
        <v>39</v>
      </c>
      <c r="B38" s="1" t="s">
        <v>88</v>
      </c>
      <c r="C38">
        <v>8</v>
      </c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17.xml><?xml version="1.0" encoding="utf-8"?>
<worksheet xmlns="http://schemas.openxmlformats.org/spreadsheetml/2006/main" xmlns:r="http://schemas.openxmlformats.org/officeDocument/2006/relationships">
  <dimension ref="A1:F46"/>
  <sheetViews>
    <sheetView topLeftCell="A24" workbookViewId="0">
      <selection activeCell="E39" sqref="E39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89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D7">
        <f>$B$7*$C$7</f>
        <v>0</v>
      </c>
      <c r="F7">
        <f>$B$7*$E$7</f>
        <v>0</v>
      </c>
    </row>
    <row r="8" spans="1:6">
      <c r="A8" s="2" t="s">
        <v>17</v>
      </c>
      <c r="B8" s="6">
        <v>12.9</v>
      </c>
      <c r="C8">
        <v>135</v>
      </c>
      <c r="D8">
        <f>$B$8*$C$8</f>
        <v>1741.5</v>
      </c>
      <c r="E8">
        <v>135</v>
      </c>
      <c r="F8">
        <f>$B$8*$E$8</f>
        <v>1741.5</v>
      </c>
    </row>
    <row r="9" spans="1:6">
      <c r="A9" s="2" t="s">
        <v>18</v>
      </c>
      <c r="B9" s="6">
        <v>11.2</v>
      </c>
      <c r="C9">
        <v>180</v>
      </c>
      <c r="D9">
        <f>$B$9*$C$9</f>
        <v>2015.9999999999998</v>
      </c>
      <c r="E9">
        <v>180</v>
      </c>
      <c r="F9">
        <f>$B$9*$E$9</f>
        <v>2015.9999999999998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3757.5</v>
      </c>
      <c r="E13" s="1" t="s">
        <v>23</v>
      </c>
      <c r="F13">
        <f>SUM(F4:F12)</f>
        <v>3757.5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8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5</v>
      </c>
    </row>
    <row r="25" spans="1:4">
      <c r="A25" t="s">
        <v>37</v>
      </c>
      <c r="B25">
        <v>8</v>
      </c>
      <c r="D25">
        <v>6.5</v>
      </c>
    </row>
    <row r="26" spans="1:4">
      <c r="A26" t="s">
        <v>38</v>
      </c>
      <c r="B26">
        <v>8</v>
      </c>
      <c r="D26">
        <v>8</v>
      </c>
    </row>
    <row r="27" spans="1:4">
      <c r="A27" t="s">
        <v>39</v>
      </c>
      <c r="B27">
        <v>8</v>
      </c>
      <c r="D27">
        <v>0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3030</v>
      </c>
    </row>
    <row r="30" spans="1:4" ht="45">
      <c r="A30" s="1" t="s">
        <v>42</v>
      </c>
      <c r="B30">
        <f>F13/B28</f>
        <v>0.978515625</v>
      </c>
      <c r="C30" s="1" t="s">
        <v>43</v>
      </c>
      <c r="D30">
        <f>F13/D28</f>
        <v>1.2400990099009901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>
      <c r="A36" s="1" t="s">
        <v>35</v>
      </c>
      <c r="B36" s="1" t="s">
        <v>46</v>
      </c>
      <c r="C36">
        <v>1</v>
      </c>
    </row>
    <row r="37" spans="1:4" ht="60">
      <c r="A37" s="1" t="s">
        <v>36</v>
      </c>
      <c r="B37" s="1" t="s">
        <v>90</v>
      </c>
      <c r="C37">
        <v>3</v>
      </c>
    </row>
    <row r="38" spans="1:4">
      <c r="A38" t="s">
        <v>39</v>
      </c>
      <c r="B38" s="1" t="s">
        <v>56</v>
      </c>
      <c r="C38">
        <v>8</v>
      </c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18.xml><?xml version="1.0" encoding="utf-8"?>
<worksheet xmlns="http://schemas.openxmlformats.org/spreadsheetml/2006/main" xmlns:r="http://schemas.openxmlformats.org/officeDocument/2006/relationships">
  <dimension ref="A1:F46"/>
  <sheetViews>
    <sheetView topLeftCell="A28" workbookViewId="0">
      <selection activeCell="F33" sqref="F33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91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C7">
        <v>180</v>
      </c>
      <c r="D7">
        <f>$B$7*$C$7</f>
        <v>2015.9999999999998</v>
      </c>
      <c r="E7">
        <v>180</v>
      </c>
      <c r="F7">
        <f>$B$7*$E$7</f>
        <v>2015.9999999999998</v>
      </c>
    </row>
    <row r="8" spans="1:6">
      <c r="A8" s="2" t="s">
        <v>17</v>
      </c>
      <c r="B8" s="6">
        <v>12.9</v>
      </c>
      <c r="C8">
        <v>135</v>
      </c>
      <c r="D8">
        <f>$B$8*$C$8</f>
        <v>1741.5</v>
      </c>
      <c r="E8">
        <v>135</v>
      </c>
      <c r="F8">
        <f>$B$8*$E$8</f>
        <v>1741.5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3757.5</v>
      </c>
      <c r="E13" s="1" t="s">
        <v>23</v>
      </c>
      <c r="F13">
        <f>SUM(F4:F12)</f>
        <v>3757.5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8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6</v>
      </c>
    </row>
    <row r="25" spans="1:4">
      <c r="A25" t="s">
        <v>37</v>
      </c>
      <c r="B25">
        <v>8</v>
      </c>
      <c r="D25">
        <v>7.5</v>
      </c>
    </row>
    <row r="26" spans="1:4">
      <c r="A26" t="s">
        <v>38</v>
      </c>
      <c r="B26">
        <v>8</v>
      </c>
      <c r="D26">
        <v>8</v>
      </c>
    </row>
    <row r="27" spans="1:4">
      <c r="A27" t="s">
        <v>39</v>
      </c>
      <c r="B27">
        <v>8</v>
      </c>
      <c r="D27">
        <v>0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3150</v>
      </c>
    </row>
    <row r="30" spans="1:4" ht="45">
      <c r="A30" s="1" t="s">
        <v>42</v>
      </c>
      <c r="B30">
        <f>F13/B28</f>
        <v>0.978515625</v>
      </c>
      <c r="C30" s="1" t="s">
        <v>43</v>
      </c>
      <c r="D30">
        <f>F13/D28</f>
        <v>1.1928571428571428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>
      <c r="A36" s="1" t="s">
        <v>35</v>
      </c>
      <c r="B36" s="1" t="s">
        <v>46</v>
      </c>
      <c r="C36">
        <v>1</v>
      </c>
    </row>
    <row r="37" spans="1:4">
      <c r="A37" s="1" t="s">
        <v>37</v>
      </c>
      <c r="B37" s="1" t="s">
        <v>47</v>
      </c>
      <c r="C37">
        <v>0.5</v>
      </c>
    </row>
    <row r="38" spans="1:4" ht="45">
      <c r="A38" t="s">
        <v>36</v>
      </c>
      <c r="B38" s="1" t="s">
        <v>92</v>
      </c>
      <c r="C38">
        <v>1.5</v>
      </c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19.xml><?xml version="1.0" encoding="utf-8"?>
<worksheet xmlns="http://schemas.openxmlformats.org/spreadsheetml/2006/main" xmlns:r="http://schemas.openxmlformats.org/officeDocument/2006/relationships">
  <dimension ref="A1:F46"/>
  <sheetViews>
    <sheetView workbookViewId="0">
      <selection activeCell="E39" sqref="E39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93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C6">
        <v>115</v>
      </c>
      <c r="D6">
        <f>$B$6*$C$6</f>
        <v>1426</v>
      </c>
      <c r="E6">
        <v>115</v>
      </c>
      <c r="F6">
        <f>$B$6*$E$6</f>
        <v>1426</v>
      </c>
    </row>
    <row r="7" spans="1:6">
      <c r="A7" s="2" t="s">
        <v>16</v>
      </c>
      <c r="B7" s="6">
        <v>11.2</v>
      </c>
      <c r="C7">
        <v>200</v>
      </c>
      <c r="D7">
        <f>$B$7*$C$7</f>
        <v>2240</v>
      </c>
      <c r="E7">
        <v>200</v>
      </c>
      <c r="F7">
        <f>$B$7*$E$7</f>
        <v>2240</v>
      </c>
    </row>
    <row r="8" spans="1:6">
      <c r="A8" s="2" t="s">
        <v>17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3666</v>
      </c>
      <c r="E13" s="1" t="s">
        <v>23</v>
      </c>
      <c r="F13">
        <f>SUM(F4:F12)</f>
        <v>3666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5.5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5</v>
      </c>
    </row>
    <row r="25" spans="1:4">
      <c r="A25" t="s">
        <v>37</v>
      </c>
      <c r="B25">
        <v>8</v>
      </c>
      <c r="D25">
        <v>7</v>
      </c>
    </row>
    <row r="26" spans="1:4">
      <c r="A26" t="s">
        <v>38</v>
      </c>
      <c r="B26">
        <v>8</v>
      </c>
      <c r="D26">
        <v>8</v>
      </c>
    </row>
    <row r="27" spans="1:4">
      <c r="A27" t="s">
        <v>39</v>
      </c>
      <c r="B27">
        <v>8</v>
      </c>
      <c r="D27">
        <v>0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2910</v>
      </c>
    </row>
    <row r="30" spans="1:4" ht="45">
      <c r="A30" s="1" t="s">
        <v>42</v>
      </c>
      <c r="B30">
        <f>F13/B28</f>
        <v>0.95468750000000002</v>
      </c>
      <c r="C30" s="1" t="s">
        <v>43</v>
      </c>
      <c r="D30">
        <f>F13/D28</f>
        <v>1.2597938144329897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>
      <c r="A36" s="1" t="s">
        <v>35</v>
      </c>
      <c r="B36" s="1" t="s">
        <v>46</v>
      </c>
      <c r="C36">
        <v>1</v>
      </c>
    </row>
    <row r="37" spans="1:4" ht="30">
      <c r="A37" s="1" t="s">
        <v>64</v>
      </c>
      <c r="B37" s="1" t="s">
        <v>49</v>
      </c>
      <c r="C37">
        <v>1</v>
      </c>
    </row>
    <row r="38" spans="1:4" ht="30">
      <c r="A38" t="s">
        <v>36</v>
      </c>
      <c r="B38" s="1" t="s">
        <v>55</v>
      </c>
      <c r="C38">
        <v>1</v>
      </c>
    </row>
    <row r="39" spans="1:4" ht="90">
      <c r="A39" t="s">
        <v>39</v>
      </c>
      <c r="B39" s="1" t="s">
        <v>94</v>
      </c>
      <c r="C39">
        <v>8</v>
      </c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20.xml><?xml version="1.0" encoding="utf-8"?>
<worksheet xmlns="http://schemas.openxmlformats.org/spreadsheetml/2006/main" xmlns:r="http://schemas.openxmlformats.org/officeDocument/2006/relationships">
  <dimension ref="A1:F46"/>
  <sheetViews>
    <sheetView workbookViewId="0">
      <selection activeCell="E37" sqref="E37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95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C5">
        <v>50</v>
      </c>
      <c r="D5">
        <f>$B$5*$C$5</f>
        <v>560</v>
      </c>
      <c r="E5">
        <v>50</v>
      </c>
      <c r="F5">
        <f>$B$5*$E$5</f>
        <v>560</v>
      </c>
    </row>
    <row r="6" spans="1:6">
      <c r="A6" s="2" t="s">
        <v>15</v>
      </c>
      <c r="B6" s="6">
        <v>12.4</v>
      </c>
      <c r="C6">
        <v>85</v>
      </c>
      <c r="D6">
        <f>$B$6*$C$6</f>
        <v>1054</v>
      </c>
      <c r="E6">
        <v>85</v>
      </c>
      <c r="F6">
        <f>$B$6*$E$6</f>
        <v>1054</v>
      </c>
    </row>
    <row r="7" spans="1:6">
      <c r="A7" s="2" t="s">
        <v>16</v>
      </c>
      <c r="B7" s="6">
        <v>11.2</v>
      </c>
      <c r="C7">
        <v>180</v>
      </c>
      <c r="D7">
        <f>$B$7*$C$7</f>
        <v>2015.9999999999998</v>
      </c>
      <c r="E7">
        <v>180</v>
      </c>
      <c r="F7">
        <f>$B$7*$E$7</f>
        <v>2015.9999999999998</v>
      </c>
    </row>
    <row r="8" spans="1:6">
      <c r="A8" s="2" t="s">
        <v>17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3630</v>
      </c>
      <c r="E13" s="1" t="s">
        <v>23</v>
      </c>
      <c r="F13">
        <f>SUM(F4:F12)</f>
        <v>3630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8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11</v>
      </c>
    </row>
    <row r="24" spans="1:4">
      <c r="A24" t="s">
        <v>36</v>
      </c>
      <c r="B24">
        <v>8</v>
      </c>
      <c r="D24">
        <v>6</v>
      </c>
    </row>
    <row r="25" spans="1:4">
      <c r="A25" t="s">
        <v>37</v>
      </c>
      <c r="B25">
        <v>8</v>
      </c>
      <c r="D25">
        <v>6</v>
      </c>
    </row>
    <row r="26" spans="1:4">
      <c r="A26" t="s">
        <v>38</v>
      </c>
      <c r="B26">
        <v>8</v>
      </c>
      <c r="D26">
        <v>8</v>
      </c>
    </row>
    <row r="27" spans="1:4">
      <c r="A27" t="s">
        <v>39</v>
      </c>
      <c r="B27">
        <v>8</v>
      </c>
      <c r="D27">
        <v>0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3300</v>
      </c>
    </row>
    <row r="30" spans="1:4" ht="45">
      <c r="A30" s="1" t="s">
        <v>42</v>
      </c>
      <c r="B30">
        <f>F13/B28</f>
        <v>0.9453125</v>
      </c>
      <c r="C30" s="1" t="s">
        <v>43</v>
      </c>
      <c r="D30">
        <f>F13/D28</f>
        <v>1.1000000000000001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 ht="30">
      <c r="A36" s="1" t="s">
        <v>64</v>
      </c>
      <c r="B36" s="1" t="s">
        <v>49</v>
      </c>
      <c r="C36">
        <v>2</v>
      </c>
    </row>
    <row r="37" spans="1:4" ht="30">
      <c r="A37" s="1" t="s">
        <v>35</v>
      </c>
      <c r="B37" s="1" t="s">
        <v>96</v>
      </c>
      <c r="C37">
        <v>5.5</v>
      </c>
    </row>
    <row r="38" spans="1:4">
      <c r="B38" s="1"/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21.xml><?xml version="1.0" encoding="utf-8"?>
<worksheet xmlns="http://schemas.openxmlformats.org/spreadsheetml/2006/main" xmlns:r="http://schemas.openxmlformats.org/officeDocument/2006/relationships">
  <dimension ref="A1:F46"/>
  <sheetViews>
    <sheetView topLeftCell="A20" workbookViewId="0">
      <selection activeCell="E33" sqref="E33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97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C4">
        <v>150</v>
      </c>
      <c r="D4">
        <f>$B$4*$C$4</f>
        <v>1680</v>
      </c>
      <c r="E4">
        <v>150</v>
      </c>
      <c r="F4">
        <f>$B$4*$E$4</f>
        <v>1680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C7">
        <v>180</v>
      </c>
      <c r="D7">
        <f>$B$7*$C$7</f>
        <v>2015.9999999999998</v>
      </c>
      <c r="E7">
        <v>180</v>
      </c>
      <c r="F7">
        <f>$B$7*$E$7</f>
        <v>2015.9999999999998</v>
      </c>
    </row>
    <row r="8" spans="1:6">
      <c r="A8" s="2" t="s">
        <v>17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3696</v>
      </c>
      <c r="E13" s="1" t="s">
        <v>23</v>
      </c>
      <c r="F13">
        <f>SUM(F4:F12)</f>
        <v>3696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8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8</v>
      </c>
    </row>
    <row r="25" spans="1:4">
      <c r="A25" t="s">
        <v>37</v>
      </c>
      <c r="B25">
        <v>8</v>
      </c>
      <c r="D25">
        <v>8</v>
      </c>
    </row>
    <row r="26" spans="1:4">
      <c r="A26" t="s">
        <v>38</v>
      </c>
      <c r="B26">
        <v>8</v>
      </c>
      <c r="D26">
        <v>8</v>
      </c>
    </row>
    <row r="27" spans="1:4">
      <c r="A27" t="s">
        <v>39</v>
      </c>
      <c r="B27">
        <v>8</v>
      </c>
      <c r="D27">
        <v>0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3300</v>
      </c>
    </row>
    <row r="30" spans="1:4" ht="45">
      <c r="A30" s="1" t="s">
        <v>42</v>
      </c>
      <c r="B30">
        <f>F13/B28</f>
        <v>0.96250000000000002</v>
      </c>
      <c r="C30" s="1" t="s">
        <v>43</v>
      </c>
      <c r="D30">
        <f>F13/D28</f>
        <v>1.1200000000000001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>
      <c r="A36" s="1" t="s">
        <v>35</v>
      </c>
      <c r="B36" s="1" t="s">
        <v>46</v>
      </c>
      <c r="C36">
        <v>1</v>
      </c>
    </row>
    <row r="37" spans="1:4">
      <c r="A37" s="1"/>
      <c r="B37" s="1"/>
    </row>
    <row r="38" spans="1:4">
      <c r="B38" s="1"/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DocSecurity>0</DocSecurity>
  <ScaleCrop>false</ScaleCrop>
  <HeadingPairs>
    <vt:vector size="2" baseType="variant">
      <vt:variant>
        <vt:lpstr>Листы</vt:lpstr>
      </vt:variant>
      <vt:variant>
        <vt:i4>21</vt:i4>
      </vt:variant>
    </vt:vector>
  </HeadingPairs>
  <TitlesOfParts>
    <vt:vector size="21" baseType="lpstr">
      <vt:lpstr>30.06.2023                 </vt:lpstr>
      <vt:lpstr>29.06.2023                  </vt:lpstr>
      <vt:lpstr>28.06.2023                 </vt:lpstr>
      <vt:lpstr>27.06.2023                  </vt:lpstr>
      <vt:lpstr>26.06.2023                  </vt:lpstr>
      <vt:lpstr>23.06.2023                 </vt:lpstr>
      <vt:lpstr>22.06.2023                 </vt:lpstr>
      <vt:lpstr>21.06.2023                 </vt:lpstr>
      <vt:lpstr>20.06.2023                  </vt:lpstr>
      <vt:lpstr>19.06.2023                 </vt:lpstr>
      <vt:lpstr>16.06.2023                 </vt:lpstr>
      <vt:lpstr>15.06.2023                  </vt:lpstr>
      <vt:lpstr>14.06.2023                 </vt:lpstr>
      <vt:lpstr>13.06.2023                  </vt:lpstr>
      <vt:lpstr>09.06.2023                  </vt:lpstr>
      <vt:lpstr>08.06.2023                 </vt:lpstr>
      <vt:lpstr>07.06.2023                  </vt:lpstr>
      <vt:lpstr>06.06.2023                 </vt:lpstr>
      <vt:lpstr>05.06.2023                 </vt:lpstr>
      <vt:lpstr>02.06.2023                </vt:lpstr>
      <vt:lpstr>01.06.2023                </vt:lpstr>
    </vt:vector>
  </TitlesOfParts>
  <Manager/>
  <Company>Krokoz™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Олевс</dc:creator>
  <cp:keywords/>
  <dc:description/>
  <cp:lastModifiedBy>Олевс</cp:lastModifiedBy>
  <cp:revision/>
  <dcterms:created xsi:type="dcterms:W3CDTF">2022-04-08T07:16:56Z</dcterms:created>
  <dcterms:modified xsi:type="dcterms:W3CDTF">2023-07-05T08:17:47Z</dcterms:modified>
  <cp:category/>
  <cp:contentStatus/>
</cp:coreProperties>
</file>