
<file path=[Content_Types].xml><?xml version="1.0" encoding="utf-8"?>
<Types xmlns="http://schemas.openxmlformats.org/package/2006/content-types">
  <Override PartName="/xl/tables/table25.xml" ContentType="application/vnd.openxmlformats-officedocument.spreadsheetml.table+xml"/>
  <Override PartName="/xl/tables/table72.xml" ContentType="application/vnd.openxmlformats-officedocument.spreadsheetml.table+xml"/>
  <Override PartName="/xl/tables/table101.xml" ContentType="application/vnd.openxmlformats-officedocument.spreadsheetml.table+xml"/>
  <Override PartName="/xl/worksheets/sheet13.xml" ContentType="application/vnd.openxmlformats-officedocument.spreadsheetml.worksheet+xml"/>
  <Override PartName="/xl/styles.xml" ContentType="application/vnd.openxmlformats-officedocument.spreadsheetml.styles+xml"/>
  <Override PartName="/xl/tables/table14.xml" ContentType="application/vnd.openxmlformats-officedocument.spreadsheetml.table+xml"/>
  <Override PartName="/xl/tables/table32.xml" ContentType="application/vnd.openxmlformats-officedocument.spreadsheetml.table+xml"/>
  <Override PartName="/xl/tables/table61.xml" ContentType="application/vnd.openxmlformats-officedocument.spreadsheetml.table+xml"/>
  <Override PartName="/xl/worksheets/sheet7.xml" ContentType="application/vnd.openxmlformats-officedocument.spreadsheetml.worksheet+xml"/>
  <Override PartName="/xl/worksheets/sheet20.xml" ContentType="application/vnd.openxmlformats-officedocument.spreadsheetml.worksheet+xml"/>
  <Override PartName="/xl/tables/table21.xml" ContentType="application/vnd.openxmlformats-officedocument.spreadsheetml.table+xml"/>
  <Override PartName="/xl/tables/table50.xml" ContentType="application/vnd.openxmlformats-officedocument.spreadsheetml.table+xml"/>
  <Default Extension="xml" ContentType="application/xml"/>
  <Override PartName="/xl/tables/table10.xml" ContentType="application/vnd.openxmlformats-officedocument.spreadsheetml.table+xml"/>
  <Override PartName="/xl/tables/table139.xml" ContentType="application/vnd.openxmlformats-officedocument.spreadsheetml.table+xml"/>
  <Override PartName="/xl/tables/table168.xml" ContentType="application/vnd.openxmlformats-officedocument.spreadsheetml.table+xml"/>
  <Override PartName="/xl/worksheets/sheet3.xml" ContentType="application/vnd.openxmlformats-officedocument.spreadsheetml.worksheet+xml"/>
  <Override PartName="/xl/tables/table99.xml" ContentType="application/vnd.openxmlformats-officedocument.spreadsheetml.table+xml"/>
  <Override PartName="/xl/tables/table128.xml" ContentType="application/vnd.openxmlformats-officedocument.spreadsheetml.table+xml"/>
  <Override PartName="/xl/tables/table157.xml" ContentType="application/vnd.openxmlformats-officedocument.spreadsheetml.table+xml"/>
  <Override PartName="/xl/tables/table9.xml" ContentType="application/vnd.openxmlformats-officedocument.spreadsheetml.table+xml"/>
  <Override PartName="/xl/tables/table59.xml" ContentType="application/vnd.openxmlformats-officedocument.spreadsheetml.table+xml"/>
  <Override PartName="/xl/tables/table88.xml" ContentType="application/vnd.openxmlformats-officedocument.spreadsheetml.table+xml"/>
  <Override PartName="/xl/tables/table117.xml" ContentType="application/vnd.openxmlformats-officedocument.spreadsheetml.table+xml"/>
  <Override PartName="/xl/tables/table135.xml" ContentType="application/vnd.openxmlformats-officedocument.spreadsheetml.table+xml"/>
  <Override PartName="/xl/tables/table146.xml" ContentType="application/vnd.openxmlformats-officedocument.spreadsheetml.table+xml"/>
  <Override PartName="/xl/tables/table164.xml" ContentType="application/vnd.openxmlformats-officedocument.spreadsheetml.table+xml"/>
  <Override PartName="/xl/sharedStrings.xml" ContentType="application/vnd.openxmlformats-officedocument.spreadsheetml.sharedStrings+xml"/>
  <Override PartName="/xl/tables/table19.xml" ContentType="application/vnd.openxmlformats-officedocument.spreadsheetml.table+xml"/>
  <Override PartName="/xl/tables/table48.xml" ContentType="application/vnd.openxmlformats-officedocument.spreadsheetml.table+xml"/>
  <Override PartName="/xl/tables/table66.xml" ContentType="application/vnd.openxmlformats-officedocument.spreadsheetml.table+xml"/>
  <Override PartName="/xl/tables/table77.xml" ContentType="application/vnd.openxmlformats-officedocument.spreadsheetml.table+xml"/>
  <Override PartName="/xl/tables/table95.xml" ContentType="application/vnd.openxmlformats-officedocument.spreadsheetml.table+xml"/>
  <Override PartName="/xl/tables/table106.xml" ContentType="application/vnd.openxmlformats-officedocument.spreadsheetml.table+xml"/>
  <Override PartName="/xl/tables/table124.xml" ContentType="application/vnd.openxmlformats-officedocument.spreadsheetml.table+xml"/>
  <Override PartName="/xl/tables/table153.xml" ContentType="application/vnd.openxmlformats-officedocument.spreadsheetml.table+xml"/>
  <Override PartName="/xl/worksheets/sheet18.xml" ContentType="application/vnd.openxmlformats-officedocument.spreadsheetml.worksheet+xml"/>
  <Override PartName="/xl/tables/table5.xml" ContentType="application/vnd.openxmlformats-officedocument.spreadsheetml.table+xml"/>
  <Override PartName="/xl/tables/table26.xml" ContentType="application/vnd.openxmlformats-officedocument.spreadsheetml.table+xml"/>
  <Override PartName="/xl/tables/table37.xml" ContentType="application/vnd.openxmlformats-officedocument.spreadsheetml.table+xml"/>
  <Override PartName="/xl/tables/table55.xml" ContentType="application/vnd.openxmlformats-officedocument.spreadsheetml.table+xml"/>
  <Override PartName="/xl/tables/table73.xml" ContentType="application/vnd.openxmlformats-officedocument.spreadsheetml.table+xml"/>
  <Override PartName="/xl/tables/table84.xml" ContentType="application/vnd.openxmlformats-officedocument.spreadsheetml.table+xml"/>
  <Override PartName="/xl/tables/table113.xml" ContentType="application/vnd.openxmlformats-officedocument.spreadsheetml.table+xml"/>
  <Override PartName="/xl/tables/table131.xml" ContentType="application/vnd.openxmlformats-officedocument.spreadsheetml.table+xml"/>
  <Override PartName="/xl/tables/table142.xml" ContentType="application/vnd.openxmlformats-officedocument.spreadsheetml.table+xml"/>
  <Override PartName="/xl/tables/table160.xml" ContentType="application/vnd.openxmlformats-officedocument.spreadsheetml.table+xml"/>
  <Override PartName="/xl/tables/table15.xml" ContentType="application/vnd.openxmlformats-officedocument.spreadsheetml.table+xml"/>
  <Override PartName="/xl/tables/table44.xml" ContentType="application/vnd.openxmlformats-officedocument.spreadsheetml.table+xml"/>
  <Override PartName="/xl/tables/table62.xml" ContentType="application/vnd.openxmlformats-officedocument.spreadsheetml.table+xml"/>
  <Override PartName="/xl/tables/table91.xml" ContentType="application/vnd.openxmlformats-officedocument.spreadsheetml.table+xml"/>
  <Override PartName="/xl/tables/table102.xml" ContentType="application/vnd.openxmlformats-officedocument.spreadsheetml.table+xml"/>
  <Override PartName="/xl/tables/table120.xml" ContentType="application/vnd.openxmlformats-officedocument.spreadsheetml.table+xml"/>
  <Override PartName="/xl/worksheets/sheet14.xml" ContentType="application/vnd.openxmlformats-officedocument.spreadsheetml.worksheet+xml"/>
  <Override PartName="/xl/tables/table1.xml" ContentType="application/vnd.openxmlformats-officedocument.spreadsheetml.table+xml"/>
  <Override PartName="/xl/tables/table22.xml" ContentType="application/vnd.openxmlformats-officedocument.spreadsheetml.table+xml"/>
  <Override PartName="/xl/tables/table33.xml" ContentType="application/vnd.openxmlformats-officedocument.spreadsheetml.table+xml"/>
  <Override PartName="/xl/tables/table51.xml" ContentType="application/vnd.openxmlformats-officedocument.spreadsheetml.table+xml"/>
  <Override PartName="/xl/tables/table80.xml" ContentType="application/vnd.openxmlformats-officedocument.spreadsheetml.table+xml"/>
  <Override PartName="/xl/worksheets/sheet8.xml" ContentType="application/vnd.openxmlformats-officedocument.spreadsheetml.worksheet+xml"/>
  <Override PartName="/xl/worksheets/sheet21.xml" ContentType="application/vnd.openxmlformats-officedocument.spreadsheetml.worksheet+xml"/>
  <Override PartName="/xl/tables/table11.xml" ContentType="application/vnd.openxmlformats-officedocument.spreadsheetml.table+xml"/>
  <Override PartName="/xl/tables/table40.xml" ContentType="application/vnd.openxmlformats-officedocument.spreadsheetml.table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10.xml" ContentType="application/vnd.openxmlformats-officedocument.spreadsheetml.worksheet+xml"/>
  <Override PartName="/xl/tables/table158.xml" ContentType="application/vnd.openxmlformats-officedocument.spreadsheetml.table+xml"/>
  <Override PartName="/docProps/app.xml" ContentType="application/vnd.openxmlformats-officedocument.extended-properties+xml"/>
  <Override PartName="/xl/tables/table89.xml" ContentType="application/vnd.openxmlformats-officedocument.spreadsheetml.table+xml"/>
  <Override PartName="/xl/tables/table129.xml" ContentType="application/vnd.openxmlformats-officedocument.spreadsheetml.table+xml"/>
  <Override PartName="/xl/tables/table147.xml" ContentType="application/vnd.openxmlformats-officedocument.spreadsheetml.table+xml"/>
  <Override PartName="/xl/tables/table49.xml" ContentType="application/vnd.openxmlformats-officedocument.spreadsheetml.table+xml"/>
  <Override PartName="/xl/tables/table78.xml" ContentType="application/vnd.openxmlformats-officedocument.spreadsheetml.table+xml"/>
  <Override PartName="/xl/tables/table96.xml" ContentType="application/vnd.openxmlformats-officedocument.spreadsheetml.table+xml"/>
  <Override PartName="/xl/tables/table107.xml" ContentType="application/vnd.openxmlformats-officedocument.spreadsheetml.table+xml"/>
  <Override PartName="/xl/tables/table118.xml" ContentType="application/vnd.openxmlformats-officedocument.spreadsheetml.table+xml"/>
  <Override PartName="/xl/tables/table136.xml" ContentType="application/vnd.openxmlformats-officedocument.spreadsheetml.table+xml"/>
  <Override PartName="/xl/tables/table154.xml" ContentType="application/vnd.openxmlformats-officedocument.spreadsheetml.table+xml"/>
  <Override PartName="/xl/tables/table165.xml" ContentType="application/vnd.openxmlformats-officedocument.spreadsheetml.table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tables/table38.xml" ContentType="application/vnd.openxmlformats-officedocument.spreadsheetml.table+xml"/>
  <Override PartName="/xl/tables/table67.xml" ContentType="application/vnd.openxmlformats-officedocument.spreadsheetml.table+xml"/>
  <Override PartName="/xl/tables/table85.xml" ContentType="application/vnd.openxmlformats-officedocument.spreadsheetml.table+xml"/>
  <Override PartName="/xl/tables/table114.xml" ContentType="application/vnd.openxmlformats-officedocument.spreadsheetml.table+xml"/>
  <Override PartName="/xl/tables/table125.xml" ContentType="application/vnd.openxmlformats-officedocument.spreadsheetml.table+xml"/>
  <Override PartName="/xl/tables/table143.xml" ContentType="application/vnd.openxmlformats-officedocument.spreadsheetml.table+xml"/>
  <Override PartName="/xl/tables/table161.xml" ContentType="application/vnd.openxmlformats-officedocument.spreadsheetml.table+xml"/>
  <Override PartName="/xl/tables/table6.xml" ContentType="application/vnd.openxmlformats-officedocument.spreadsheetml.table+xml"/>
  <Override PartName="/xl/tables/table27.xml" ContentType="application/vnd.openxmlformats-officedocument.spreadsheetml.table+xml"/>
  <Override PartName="/xl/tables/table45.xml" ContentType="application/vnd.openxmlformats-officedocument.spreadsheetml.table+xml"/>
  <Override PartName="/xl/tables/table56.xml" ContentType="application/vnd.openxmlformats-officedocument.spreadsheetml.table+xml"/>
  <Override PartName="/xl/tables/table74.xml" ContentType="application/vnd.openxmlformats-officedocument.spreadsheetml.table+xml"/>
  <Override PartName="/xl/tables/table92.xml" ContentType="application/vnd.openxmlformats-officedocument.spreadsheetml.table+xml"/>
  <Override PartName="/xl/tables/table103.xml" ContentType="application/vnd.openxmlformats-officedocument.spreadsheetml.table+xml"/>
  <Override PartName="/xl/tables/table132.xml" ContentType="application/vnd.openxmlformats-officedocument.spreadsheetml.table+xml"/>
  <Override PartName="/xl/tables/table150.xml" ContentType="application/vnd.openxmlformats-officedocument.spreadsheetml.table+xml"/>
  <Override PartName="/docProps/core.xml" ContentType="application/vnd.openxmlformats-package.core-properties+xml"/>
  <Override PartName="/xl/worksheets/sheet15.xml" ContentType="application/vnd.openxmlformats-officedocument.spreadsheetml.worksheet+xml"/>
  <Override PartName="/xl/tables/table16.xml" ContentType="application/vnd.openxmlformats-officedocument.spreadsheetml.table+xml"/>
  <Override PartName="/xl/tables/table34.xml" ContentType="application/vnd.openxmlformats-officedocument.spreadsheetml.table+xml"/>
  <Override PartName="/xl/tables/table63.xml" ContentType="application/vnd.openxmlformats-officedocument.spreadsheetml.table+xml"/>
  <Override PartName="/xl/tables/table81.xml" ContentType="application/vnd.openxmlformats-officedocument.spreadsheetml.table+xml"/>
  <Override PartName="/xl/tables/table110.xml" ContentType="application/vnd.openxmlformats-officedocument.spreadsheetml.table+xml"/>
  <Override PartName="/xl/tables/table121.xml" ContentType="application/vnd.openxmlformats-officedocument.spreadsheetml.table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tables/table2.xml" ContentType="application/vnd.openxmlformats-officedocument.spreadsheetml.table+xml"/>
  <Override PartName="/xl/tables/table23.xml" ContentType="application/vnd.openxmlformats-officedocument.spreadsheetml.table+xml"/>
  <Override PartName="/xl/tables/table41.xml" ContentType="application/vnd.openxmlformats-officedocument.spreadsheetml.table+xml"/>
  <Override PartName="/xl/tables/table52.xml" ContentType="application/vnd.openxmlformats-officedocument.spreadsheetml.table+xml"/>
  <Override PartName="/xl/tables/table70.xml" ContentType="application/vnd.openxmlformats-officedocument.spreadsheetml.table+xml"/>
  <Override PartName="/xl/worksheets/sheet11.xml" ContentType="application/vnd.openxmlformats-officedocument.spreadsheetml.worksheet+xml"/>
  <Override PartName="/xl/tables/table12.xml" ContentType="application/vnd.openxmlformats-officedocument.spreadsheetml.table+xml"/>
  <Override PartName="/xl/tables/table30.xml" ContentType="application/vnd.openxmlformats-officedocument.spreadsheetml.table+xml"/>
  <Default Extension="rels" ContentType="application/vnd.openxmlformats-package.relationships+xml"/>
  <Override PartName="/xl/worksheets/sheet5.xml" ContentType="application/vnd.openxmlformats-officedocument.spreadsheetml.worksheet+xml"/>
  <Override PartName="/xl/tables/table159.xml" ContentType="application/vnd.openxmlformats-officedocument.spreadsheetml.table+xml"/>
  <Override PartName="/xl/tables/table119.xml" ContentType="application/vnd.openxmlformats-officedocument.spreadsheetml.table+xml"/>
  <Override PartName="/xl/tables/table137.xml" ContentType="application/vnd.openxmlformats-officedocument.spreadsheetml.table+xml"/>
  <Override PartName="/xl/tables/table148.xml" ContentType="application/vnd.openxmlformats-officedocument.spreadsheetml.table+xml"/>
  <Override PartName="/xl/tables/table166.xml" ContentType="application/vnd.openxmlformats-officedocument.spreadsheetml.table+xml"/>
  <Override PartName="/xl/worksheets/sheet1.xml" ContentType="application/vnd.openxmlformats-officedocument.spreadsheetml.worksheet+xml"/>
  <Override PartName="/xl/tables/table68.xml" ContentType="application/vnd.openxmlformats-officedocument.spreadsheetml.table+xml"/>
  <Override PartName="/xl/tables/table79.xml" ContentType="application/vnd.openxmlformats-officedocument.spreadsheetml.table+xml"/>
  <Override PartName="/xl/tables/table97.xml" ContentType="application/vnd.openxmlformats-officedocument.spreadsheetml.table+xml"/>
  <Override PartName="/xl/tables/table108.xml" ContentType="application/vnd.openxmlformats-officedocument.spreadsheetml.table+xml"/>
  <Override PartName="/xl/tables/table126.xml" ContentType="application/vnd.openxmlformats-officedocument.spreadsheetml.table+xml"/>
  <Override PartName="/xl/tables/table155.xml" ContentType="application/vnd.openxmlformats-officedocument.spreadsheetml.table+xml"/>
  <Override PartName="/xl/tables/table7.xml" ContentType="application/vnd.openxmlformats-officedocument.spreadsheetml.table+xml"/>
  <Override PartName="/xl/tables/table39.xml" ContentType="application/vnd.openxmlformats-officedocument.spreadsheetml.table+xml"/>
  <Override PartName="/xl/tables/table57.xml" ContentType="application/vnd.openxmlformats-officedocument.spreadsheetml.table+xml"/>
  <Override PartName="/xl/tables/table86.xml" ContentType="application/vnd.openxmlformats-officedocument.spreadsheetml.table+xml"/>
  <Override PartName="/xl/tables/table115.xml" ContentType="application/vnd.openxmlformats-officedocument.spreadsheetml.table+xml"/>
  <Override PartName="/xl/tables/table133.xml" ContentType="application/vnd.openxmlformats-officedocument.spreadsheetml.table+xml"/>
  <Override PartName="/xl/tables/table144.xml" ContentType="application/vnd.openxmlformats-officedocument.spreadsheetml.table+xml"/>
  <Override PartName="/xl/tables/table162.xml" ContentType="application/vnd.openxmlformats-officedocument.spreadsheetml.table+xml"/>
  <Override PartName="/xl/tables/table17.xml" ContentType="application/vnd.openxmlformats-officedocument.spreadsheetml.table+xml"/>
  <Override PartName="/xl/tables/table28.xml" ContentType="application/vnd.openxmlformats-officedocument.spreadsheetml.table+xml"/>
  <Override PartName="/xl/tables/table46.xml" ContentType="application/vnd.openxmlformats-officedocument.spreadsheetml.table+xml"/>
  <Override PartName="/xl/tables/table64.xml" ContentType="application/vnd.openxmlformats-officedocument.spreadsheetml.table+xml"/>
  <Override PartName="/xl/tables/table75.xml" ContentType="application/vnd.openxmlformats-officedocument.spreadsheetml.table+xml"/>
  <Override PartName="/xl/tables/table93.xml" ContentType="application/vnd.openxmlformats-officedocument.spreadsheetml.table+xml"/>
  <Override PartName="/xl/tables/table104.xml" ContentType="application/vnd.openxmlformats-officedocument.spreadsheetml.table+xml"/>
  <Override PartName="/xl/tables/table122.xml" ContentType="application/vnd.openxmlformats-officedocument.spreadsheetml.table+xml"/>
  <Override PartName="/xl/tables/table140.xml" ContentType="application/vnd.openxmlformats-officedocument.spreadsheetml.table+xml"/>
  <Override PartName="/xl/tables/table151.xml" ContentType="application/vnd.openxmlformats-officedocument.spreadsheetml.table+xml"/>
  <Override PartName="/xl/worksheets/sheet16.xml" ContentType="application/vnd.openxmlformats-officedocument.spreadsheetml.worksheet+xml"/>
  <Override PartName="/xl/tables/table3.xml" ContentType="application/vnd.openxmlformats-officedocument.spreadsheetml.table+xml"/>
  <Override PartName="/xl/tables/table24.xml" ContentType="application/vnd.openxmlformats-officedocument.spreadsheetml.table+xml"/>
  <Override PartName="/xl/tables/table35.xml" ContentType="application/vnd.openxmlformats-officedocument.spreadsheetml.table+xml"/>
  <Override PartName="/xl/tables/table53.xml" ContentType="application/vnd.openxmlformats-officedocument.spreadsheetml.table+xml"/>
  <Override PartName="/xl/tables/table71.xml" ContentType="application/vnd.openxmlformats-officedocument.spreadsheetml.table+xml"/>
  <Override PartName="/xl/tables/table82.xml" ContentType="application/vnd.openxmlformats-officedocument.spreadsheetml.table+xml"/>
  <Override PartName="/xl/tables/table111.xml" ContentType="application/vnd.openxmlformats-officedocument.spreadsheetml.table+xml"/>
  <Override PartName="/xl/tables/table13.xml" ContentType="application/vnd.openxmlformats-officedocument.spreadsheetml.table+xml"/>
  <Override PartName="/xl/tables/table42.xml" ContentType="application/vnd.openxmlformats-officedocument.spreadsheetml.table+xml"/>
  <Override PartName="/xl/tables/table60.xml" ContentType="application/vnd.openxmlformats-officedocument.spreadsheetml.table+xml"/>
  <Override PartName="/xl/tables/table100.xml" ContentType="application/vnd.openxmlformats-officedocument.spreadsheetml.table+xml"/>
  <Override PartName="/xl/worksheets/sheet6.xml" ContentType="application/vnd.openxmlformats-officedocument.spreadsheetml.worksheet+xml"/>
  <Override PartName="/xl/worksheets/sheet12.xml" ContentType="application/vnd.openxmlformats-officedocument.spreadsheetml.worksheet+xml"/>
  <Override PartName="/xl/tables/table20.xml" ContentType="application/vnd.openxmlformats-officedocument.spreadsheetml.table+xml"/>
  <Override PartName="/xl/tables/table31.xml" ContentType="application/vnd.openxmlformats-officedocument.spreadsheetml.table+xml"/>
  <Override PartName="/xl/tables/table149.xml" ContentType="application/vnd.openxmlformats-officedocument.spreadsheetml.table+xml"/>
  <Override PartName="/xl/worksheets/sheet2.xml" ContentType="application/vnd.openxmlformats-officedocument.spreadsheetml.worksheet+xml"/>
  <Override PartName="/xl/tables/table109.xml" ContentType="application/vnd.openxmlformats-officedocument.spreadsheetml.table+xml"/>
  <Override PartName="/xl/tables/table138.xml" ContentType="application/vnd.openxmlformats-officedocument.spreadsheetml.table+xml"/>
  <Override PartName="/xl/tables/table156.xml" ContentType="application/vnd.openxmlformats-officedocument.spreadsheetml.table+xml"/>
  <Override PartName="/xl/tables/table167.xml" ContentType="application/vnd.openxmlformats-officedocument.spreadsheetml.table+xml"/>
  <Override PartName="/xl/tables/table69.xml" ContentType="application/vnd.openxmlformats-officedocument.spreadsheetml.table+xml"/>
  <Override PartName="/xl/tables/table87.xml" ContentType="application/vnd.openxmlformats-officedocument.spreadsheetml.table+xml"/>
  <Override PartName="/xl/tables/table98.xml" ContentType="application/vnd.openxmlformats-officedocument.spreadsheetml.table+xml"/>
  <Override PartName="/xl/tables/table116.xml" ContentType="application/vnd.openxmlformats-officedocument.spreadsheetml.table+xml"/>
  <Override PartName="/xl/tables/table127.xml" ContentType="application/vnd.openxmlformats-officedocument.spreadsheetml.table+xml"/>
  <Override PartName="/xl/tables/table145.xml" ContentType="application/vnd.openxmlformats-officedocument.spreadsheetml.table+xml"/>
  <Override PartName="/xl/tables/table163.xml" ContentType="application/vnd.openxmlformats-officedocument.spreadsheetml.table+xml"/>
  <Override PartName="/xl/tables/table8.xml" ContentType="application/vnd.openxmlformats-officedocument.spreadsheetml.table+xml"/>
  <Override PartName="/xl/tables/table29.xml" ContentType="application/vnd.openxmlformats-officedocument.spreadsheetml.table+xml"/>
  <Override PartName="/xl/tables/table47.xml" ContentType="application/vnd.openxmlformats-officedocument.spreadsheetml.table+xml"/>
  <Override PartName="/xl/tables/table58.xml" ContentType="application/vnd.openxmlformats-officedocument.spreadsheetml.table+xml"/>
  <Override PartName="/xl/tables/table76.xml" ContentType="application/vnd.openxmlformats-officedocument.spreadsheetml.table+xml"/>
  <Override PartName="/xl/tables/table94.xml" ContentType="application/vnd.openxmlformats-officedocument.spreadsheetml.table+xml"/>
  <Override PartName="/xl/tables/table105.xml" ContentType="application/vnd.openxmlformats-officedocument.spreadsheetml.table+xml"/>
  <Override PartName="/xl/tables/table134.xml" ContentType="application/vnd.openxmlformats-officedocument.spreadsheetml.table+xml"/>
  <Override PartName="/xl/tables/table152.xml" ContentType="application/vnd.openxmlformats-officedocument.spreadsheetml.table+xml"/>
  <Override PartName="/xl/worksheets/sheet17.xml" ContentType="application/vnd.openxmlformats-officedocument.spreadsheetml.worksheet+xml"/>
  <Override PartName="/xl/tables/table18.xml" ContentType="application/vnd.openxmlformats-officedocument.spreadsheetml.table+xml"/>
  <Override PartName="/xl/tables/table36.xml" ContentType="application/vnd.openxmlformats-officedocument.spreadsheetml.table+xml"/>
  <Override PartName="/xl/tables/table65.xml" ContentType="application/vnd.openxmlformats-officedocument.spreadsheetml.table+xml"/>
  <Override PartName="/xl/tables/table83.xml" ContentType="application/vnd.openxmlformats-officedocument.spreadsheetml.table+xml"/>
  <Override PartName="/xl/tables/table112.xml" ContentType="application/vnd.openxmlformats-officedocument.spreadsheetml.table+xml"/>
  <Override PartName="/xl/tables/table123.xml" ContentType="application/vnd.openxmlformats-officedocument.spreadsheetml.table+xml"/>
  <Override PartName="/xl/tables/table141.xml" ContentType="application/vnd.openxmlformats-officedocument.spreadsheetml.table+xml"/>
  <Override PartName="/xl/tables/table4.xml" ContentType="application/vnd.openxmlformats-officedocument.spreadsheetml.table+xml"/>
  <Override PartName="/xl/tables/table43.xml" ContentType="application/vnd.openxmlformats-officedocument.spreadsheetml.table+xml"/>
  <Override PartName="/xl/tables/table54.xml" ContentType="application/vnd.openxmlformats-officedocument.spreadsheetml.table+xml"/>
  <Override PartName="/xl/tables/table90.xml" ContentType="application/vnd.openxmlformats-officedocument.spreadsheetml.table+xml"/>
  <Override PartName="/xl/tables/table130.xml" ContentType="application/vnd.openxmlformats-officedocument.spreadsheetml.tab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30" windowWidth="18915" windowHeight="11535"/>
  </bookViews>
  <sheets>
    <sheet name="31.07.2023                  " sheetId="240" r:id="rId1"/>
    <sheet name="28.07.2023                  " sheetId="238" r:id="rId2"/>
    <sheet name="27.07.2023                  " sheetId="237" r:id="rId3"/>
    <sheet name="26.07.2023                  " sheetId="236" r:id="rId4"/>
    <sheet name="25.07.2023                  " sheetId="235" r:id="rId5"/>
    <sheet name="24.07.2023                  " sheetId="234" r:id="rId6"/>
    <sheet name="21.07.2023                  " sheetId="233" r:id="rId7"/>
    <sheet name="20.07.2023                  " sheetId="232" r:id="rId8"/>
    <sheet name="19.07.2023                  " sheetId="231" r:id="rId9"/>
    <sheet name="18.07.2023                  " sheetId="230" r:id="rId10"/>
    <sheet name="17.07.2023                  " sheetId="229" r:id="rId11"/>
    <sheet name="14.07.2023                  " sheetId="227" r:id="rId12"/>
    <sheet name="13.07.2023                  " sheetId="226" r:id="rId13"/>
    <sheet name="12.07.2023                  " sheetId="225" r:id="rId14"/>
    <sheet name="11.07.2023                  " sheetId="224" r:id="rId15"/>
    <sheet name="10.07.2023                  " sheetId="223" r:id="rId16"/>
    <sheet name="07.07.2023                  " sheetId="222" r:id="rId17"/>
    <sheet name="06.07.2023                  " sheetId="221" r:id="rId18"/>
    <sheet name="05.07.2023                  " sheetId="220" r:id="rId19"/>
    <sheet name="04.07.2023                  " sheetId="219" r:id="rId20"/>
    <sheet name="03.07.2023                  " sheetId="218" r:id="rId21"/>
  </sheets>
  <calcPr calcId="191028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6" i="240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38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3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3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3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3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3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3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3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30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29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27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26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25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24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23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22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21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20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19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  <c r="E56" i="218"/>
  <c r="E57"/>
  <c r="E58"/>
  <c r="E59"/>
  <c r="E60"/>
  <c r="E61"/>
  <c r="E62"/>
  <c r="E63"/>
  <c r="E64"/>
  <c r="E65"/>
  <c r="E66"/>
  <c r="B81"/>
  <c r="B83"/>
  <c r="G45"/>
  <c r="G46"/>
  <c r="G47"/>
  <c r="G48"/>
  <c r="G49"/>
  <c r="B49"/>
  <c r="D49"/>
  <c r="G34"/>
  <c r="G35"/>
  <c r="G36"/>
  <c r="G37"/>
  <c r="G38"/>
  <c r="G39"/>
  <c r="G40"/>
  <c r="B40"/>
  <c r="D40"/>
  <c r="G24"/>
  <c r="G25"/>
  <c r="G26"/>
  <c r="G27"/>
  <c r="G28"/>
  <c r="G29"/>
  <c r="G30"/>
  <c r="B30"/>
  <c r="D30"/>
  <c r="G15"/>
  <c r="G16"/>
  <c r="G17"/>
  <c r="G18"/>
  <c r="G19"/>
  <c r="G20"/>
  <c r="G21"/>
  <c r="B21"/>
  <c r="D21"/>
  <c r="G5"/>
  <c r="G6"/>
  <c r="G7"/>
  <c r="G8"/>
  <c r="G9"/>
  <c r="G10"/>
  <c r="G11"/>
  <c r="B11"/>
  <c r="D11"/>
</calcChain>
</file>

<file path=xl/sharedStrings.xml><?xml version="1.0" encoding="utf-8"?>
<sst xmlns="http://schemas.openxmlformats.org/spreadsheetml/2006/main" count="3323" uniqueCount="178">
  <si>
    <t>Отчет работы сборочного участка за</t>
  </si>
  <si>
    <t>Бригада 1</t>
  </si>
  <si>
    <t>2</t>
  </si>
  <si>
    <t>Замки</t>
  </si>
  <si>
    <t>А</t>
  </si>
  <si>
    <t>Б</t>
  </si>
  <si>
    <t>Г</t>
  </si>
  <si>
    <t>Д=А*Г</t>
  </si>
  <si>
    <t>Фамилия
работника</t>
  </si>
  <si>
    <t>Отработано,
час</t>
  </si>
  <si>
    <t>Позиция(цвет)</t>
  </si>
  <si>
    <t>Трудоемкость
одной шт, мин</t>
  </si>
  <si>
    <t>План, шт.</t>
  </si>
  <si>
    <t>Сделано, шт</t>
  </si>
  <si>
    <t>Трудоемкость 
сделанного
,мин</t>
  </si>
  <si>
    <t>Верт</t>
  </si>
  <si>
    <t>Воробьев</t>
  </si>
  <si>
    <t>Реальная 
трудоемкость</t>
  </si>
  <si>
    <t>Производительность 
бригады,%</t>
  </si>
  <si>
    <t>Плановая 
трудоемкость
сделанного,мин</t>
  </si>
  <si>
    <t>Бригада 2</t>
  </si>
  <si>
    <t>Савельева</t>
  </si>
  <si>
    <t>Шепталова</t>
  </si>
  <si>
    <t>Бригада 3</t>
  </si>
  <si>
    <t>Плотникова</t>
  </si>
  <si>
    <t>Петерман</t>
  </si>
  <si>
    <t>Модуль</t>
  </si>
  <si>
    <t>Модуль2</t>
  </si>
  <si>
    <t>Позиция</t>
  </si>
  <si>
    <t>Герасина</t>
  </si>
  <si>
    <t>М1</t>
  </si>
  <si>
    <t>Поклад</t>
  </si>
  <si>
    <t>М2</t>
  </si>
  <si>
    <t>Доп.информация</t>
  </si>
  <si>
    <t>Кнопка</t>
  </si>
  <si>
    <t>Доп. Инфрмация</t>
  </si>
  <si>
    <t>Изделие
(цвет)</t>
  </si>
  <si>
    <t>Трудоемкость 
одной шт.
мин</t>
  </si>
  <si>
    <t>Сделано, шт.</t>
  </si>
  <si>
    <t xml:space="preserve">EXITka </t>
  </si>
  <si>
    <t>Циклоп</t>
  </si>
  <si>
    <t>PUSHka</t>
  </si>
  <si>
    <t xml:space="preserve"> </t>
  </si>
  <si>
    <t xml:space="preserve">KH-1 light
 </t>
  </si>
  <si>
    <t>КН-1</t>
  </si>
  <si>
    <t>КН 11.10 ЛКД</t>
  </si>
  <si>
    <t>TS click</t>
  </si>
  <si>
    <t>TS click light</t>
  </si>
  <si>
    <t>Циклоп ИК</t>
  </si>
  <si>
    <t>Циклоп ТМ</t>
  </si>
  <si>
    <t>Столбец1</t>
  </si>
  <si>
    <t>Столбец4</t>
  </si>
  <si>
    <t>Фамилия 
работника</t>
  </si>
  <si>
    <t>Попова</t>
  </si>
  <si>
    <t>Васильева</t>
  </si>
  <si>
    <t>Андреева</t>
  </si>
  <si>
    <t>Реальная 
трудоемкость,мин</t>
  </si>
  <si>
    <t>Производительность
бригады,%</t>
  </si>
  <si>
    <t>Столбец2</t>
  </si>
  <si>
    <t>Столбец3</t>
  </si>
  <si>
    <t>Доп. работы</t>
  </si>
  <si>
    <t>Фамилия работника</t>
  </si>
  <si>
    <t>Вид деятельности</t>
  </si>
  <si>
    <t>Отработано,час</t>
  </si>
  <si>
    <t xml:space="preserve">Андреева </t>
  </si>
  <si>
    <t xml:space="preserve">Скобелева </t>
  </si>
  <si>
    <t>оц-ка</t>
  </si>
  <si>
    <t xml:space="preserve">М1-300 сер </t>
  </si>
  <si>
    <t xml:space="preserve">М2-300 сер ЛКД </t>
  </si>
  <si>
    <t>Степанова</t>
  </si>
  <si>
    <t xml:space="preserve">ник Попова </t>
  </si>
  <si>
    <t xml:space="preserve">М1-150 бел ПОСМ </t>
  </si>
  <si>
    <t>М1-400  м/а</t>
  </si>
  <si>
    <t>М1-200 бел L</t>
  </si>
  <si>
    <t xml:space="preserve">м/а Васильева </t>
  </si>
  <si>
    <t xml:space="preserve"> м/а Васильева </t>
  </si>
  <si>
    <t>Столбец5</t>
  </si>
  <si>
    <t>Бев К17/2-280-220 18  шт(сдано)</t>
  </si>
  <si>
    <t>Александрова</t>
  </si>
  <si>
    <t xml:space="preserve">М1-150  бел ПОСМ </t>
  </si>
  <si>
    <t>М1-200 бел  L</t>
  </si>
  <si>
    <t>Арефьева</t>
  </si>
  <si>
    <t>М1-300  черн</t>
  </si>
  <si>
    <t xml:space="preserve">с/а Васильева </t>
  </si>
  <si>
    <t>М2-400  бел</t>
  </si>
  <si>
    <t xml:space="preserve">М1-300 бел </t>
  </si>
  <si>
    <t xml:space="preserve">домофоны </t>
  </si>
  <si>
    <t>М1-150  бел ПОСМ</t>
  </si>
  <si>
    <t xml:space="preserve">М2-300 сер </t>
  </si>
  <si>
    <t>м1</t>
  </si>
  <si>
    <t xml:space="preserve">М2-400  бел ЛКД </t>
  </si>
  <si>
    <t xml:space="preserve">М2-400 сер </t>
  </si>
  <si>
    <t xml:space="preserve">М2-400  чер ЛКД </t>
  </si>
  <si>
    <t>М2-400  сер</t>
  </si>
  <si>
    <t xml:space="preserve"> бел Андреева </t>
  </si>
  <si>
    <t>6,5ч 30.07</t>
  </si>
  <si>
    <t>домофоны</t>
  </si>
  <si>
    <t>Любимова</t>
  </si>
  <si>
    <t>PRO EM с/а 5 шт, PRO TM с/а 5 шт.</t>
  </si>
  <si>
    <t>М1-400  кор</t>
  </si>
  <si>
    <t>М1-300  бел</t>
  </si>
  <si>
    <t>М1-300  кор</t>
  </si>
  <si>
    <t>М1-500  кор</t>
  </si>
  <si>
    <t xml:space="preserve"> ник Андреева </t>
  </si>
  <si>
    <t>М1-400  с/а</t>
  </si>
  <si>
    <t>М1-500 кор</t>
  </si>
  <si>
    <t xml:space="preserve"> с/а Андреева </t>
  </si>
  <si>
    <t xml:space="preserve">М2-300  бел ЛКД </t>
  </si>
  <si>
    <t>М2-300  бел</t>
  </si>
  <si>
    <t>Бев К17/2-280-220 18  шт+18 шт(сдано)</t>
  </si>
  <si>
    <t xml:space="preserve">Воробьев </t>
  </si>
  <si>
    <t>Патрушев</t>
  </si>
  <si>
    <t xml:space="preserve">бел Попова </t>
  </si>
  <si>
    <t>Бев К17/2-280-220 18  шт</t>
  </si>
  <si>
    <t>М1-500  сер</t>
  </si>
  <si>
    <t xml:space="preserve">М2-300 бел ЛКД </t>
  </si>
  <si>
    <t>М1-400  сер</t>
  </si>
  <si>
    <t xml:space="preserve">М2-300 сер  ЛКД </t>
  </si>
  <si>
    <t xml:space="preserve">М2-300  чер ЛКД </t>
  </si>
  <si>
    <t>23.07. 7ч+0,5(винты)</t>
  </si>
  <si>
    <t xml:space="preserve">Васильев </t>
  </si>
  <si>
    <t xml:space="preserve">Любимова </t>
  </si>
  <si>
    <t>PRO TM с/а 6 шт, TM черн 5 шт, TM м/а 5 шт.</t>
  </si>
  <si>
    <t>М1-500  бел</t>
  </si>
  <si>
    <t>М1-400  бел</t>
  </si>
  <si>
    <t xml:space="preserve">чер Васильева </t>
  </si>
  <si>
    <t xml:space="preserve">черн Попова </t>
  </si>
  <si>
    <t xml:space="preserve">35 с/а, 30 мет Андреева </t>
  </si>
  <si>
    <t xml:space="preserve">Поклад </t>
  </si>
  <si>
    <t>М1-300  с/а</t>
  </si>
  <si>
    <t xml:space="preserve">черн Васильева </t>
  </si>
  <si>
    <t xml:space="preserve"> 70 ник, 50 с/а Андреева </t>
  </si>
  <si>
    <t>7,5+0,5(винты)</t>
  </si>
  <si>
    <t xml:space="preserve">М1-200 бел </t>
  </si>
  <si>
    <t>М1-200 чер  L</t>
  </si>
  <si>
    <t>М1-150 бел</t>
  </si>
  <si>
    <t xml:space="preserve">чер Попова </t>
  </si>
  <si>
    <t>М1-200  бел</t>
  </si>
  <si>
    <t>М1-200  чер</t>
  </si>
  <si>
    <t>домофон PRO TM с/а 6 шт, TM м/а 5 шт.</t>
  </si>
  <si>
    <t>Без К17/2-280-220 18  шт(сдано)</t>
  </si>
  <si>
    <t>5ч+0,5(винты) 15.07.23</t>
  </si>
  <si>
    <t xml:space="preserve">Васильева </t>
  </si>
  <si>
    <t xml:space="preserve">сборка  фильтров </t>
  </si>
  <si>
    <t>М2-400  черн</t>
  </si>
  <si>
    <t>Бев К17/2-280-220 18  шт(сдано), К15/4-160-12 6 шт(сдано).</t>
  </si>
  <si>
    <t>покраска, сборка фильтров</t>
  </si>
  <si>
    <t>Домофон  PRO EM с/а 5 шт.</t>
  </si>
  <si>
    <t>TSML300RU1  кор</t>
  </si>
  <si>
    <t xml:space="preserve">М1-150 бел  ПОСМ </t>
  </si>
  <si>
    <t>Бев К17/2-280-220  10 шт.(сдано)+95  доукомлектованы</t>
  </si>
  <si>
    <t>покраска фильтров</t>
  </si>
  <si>
    <t>TSML300RU1 сер</t>
  </si>
  <si>
    <t>TSML300RU1 бел</t>
  </si>
  <si>
    <t>TSML300RU1 кор</t>
  </si>
  <si>
    <t xml:space="preserve">М2-400 кор </t>
  </si>
  <si>
    <t xml:space="preserve">сер Попова </t>
  </si>
  <si>
    <t xml:space="preserve">м/а Попова </t>
  </si>
  <si>
    <t>Без К17/2-2-280-220  переделка 95 шт</t>
  </si>
  <si>
    <t>М2-400  кор</t>
  </si>
  <si>
    <t>М1-300  сер</t>
  </si>
  <si>
    <t>8+1ч(винты)</t>
  </si>
  <si>
    <t>9.07.</t>
  </si>
  <si>
    <t>домофоны PRO TM черн 12 шт</t>
  </si>
  <si>
    <t xml:space="preserve">М2-500  кор ЛКД </t>
  </si>
  <si>
    <t xml:space="preserve">М2-500 кор  ЛКД </t>
  </si>
  <si>
    <t xml:space="preserve">М2-500 кор ЛКД </t>
  </si>
  <si>
    <t xml:space="preserve"> 90 м/а, 30 с/а Андреева </t>
  </si>
  <si>
    <t>К 15/4-160-12 6 шт</t>
  </si>
  <si>
    <t>Васильев  В</t>
  </si>
  <si>
    <t xml:space="preserve">Попова </t>
  </si>
  <si>
    <t>т. пласт</t>
  </si>
  <si>
    <t xml:space="preserve">М2-500 кор </t>
  </si>
  <si>
    <t>Бев К17/2-280-220  18 шт(сдано)</t>
  </si>
  <si>
    <t>7+1ч(винты)</t>
  </si>
  <si>
    <t>М2-500  чер</t>
  </si>
  <si>
    <t>т.пласт</t>
  </si>
  <si>
    <t>М2-300  кор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</si>
</sst>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b/>
      <sz val="11"/>
      <color rgb="FF000000"/>
      <name val="Calibri"/>
    </font>
    <font>
      <sz val="6"/>
      <name val="Yu Gothic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4"/>
        <bgColor theme="4"/>
      </patternFill>
    </fill>
  </fills>
  <borders count="6">
    <border>
      <left/>
      <right/>
      <top/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2">
    <xf numFmtId="0" fontId="0" fillId="0" borderId="0"/>
    <xf numFmtId="0" fontId="3" fillId="2" borderId="0" applyNumberFormat="0" applyBorder="0" applyAlignment="0" applyProtection="0"/>
  </cellStyleXfs>
  <cellXfs count="29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3" fillId="2" borderId="0" xfId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2" fontId="0" fillId="0" borderId="0" xfId="0" applyNumberFormat="1"/>
    <xf numFmtId="0" fontId="4" fillId="3" borderId="1" xfId="0" applyFont="1" applyFill="1" applyBorder="1" applyAlignment="1">
      <alignment horizontal="center" wrapText="1"/>
    </xf>
    <xf numFmtId="0" fontId="4" fillId="3" borderId="2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2" xfId="0" applyBorder="1"/>
    <xf numFmtId="0" fontId="0" fillId="0" borderId="5" xfId="0" applyBorder="1"/>
    <xf numFmtId="0" fontId="0" fillId="0" borderId="1" xfId="0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Акцент1" xfId="1" builtinId="29"/>
    <cellStyle name="Обычный" xfId="0" builtinId="0"/>
  </cellStyles>
  <dxfs count="100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/>
        <right/>
        <top style="thin">
          <color theme="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  <border diagonalUp="0" diagonalDown="0">
        <left style="thin">
          <color theme="4"/>
        </left>
        <right/>
        <top style="thin">
          <color theme="4"/>
        </top>
        <bottom/>
        <vertical/>
        <horizontal/>
      </border>
    </dxf>
    <dxf>
      <alignment horizontal="center" vertical="bottom" textRotation="0" wrapText="1" indent="0" relativeIndent="0" justifyLastLine="0" shrinkToFit="0" readingOrder="0"/>
    </dxf>
    <dxf>
      <border outline="0">
        <right style="thin">
          <color theme="4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center" vertical="bottom" textRotation="0" wrapText="0" indent="0" relative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  <alignment horizontal="center" vertical="bottom" textRotation="0" wrapText="1" indent="0" relativeIndent="0" justifyLastLine="0" shrinkToFit="0" readingOrder="0"/>
    </dxf>
    <dxf>
      <numFmt numFmtId="2" formatCode="0.00"/>
    </dxf>
    <dxf>
      <alignment horizontal="center" vertical="bottom" textRotation="0" wrapText="0" indent="0" relativeIndent="0" justifyLastLine="0" shrinkToFit="0" readingOrder="0"/>
    </dxf>
    <dxf>
      <alignment horizontal="center" vertical="bottom" textRotation="0" wrapText="0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37" name="Таблица1145811172023262932353841442581114172023262932353841444750258111417202326293235384144535659626568258111417203162330373044515865727986931001071141211281352916233037445158657279869310010711429162330371211281351421491561631701771841911982052122192138" displayName="Таблица1145811172023262932353841442581114172023262932353841444750258111417202326293235384144535659626568258111417203162330373044515865727986931001071141211281352916233037445158657279869310010711429162330371211281351421491561631701771841911982052122192138" ref="A54:F66" totalsRowShown="0" headerRowDxfId="1007">
  <autoFilter ref="A54:F66"/>
  <tableColumns count="6">
    <tableColumn id="1" name="Кнопка" dataDxfId="1006"/>
    <tableColumn id="2" name="А" dataDxfId="100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id="138" name="Таблица2156912182124273033363942453691215182124273033363942454851369121518212427303336394245545760636669369121518215172431383145525966738087941011081151221291363101724313845525966738087941011081153101724313812212913614315015716417117818519219920621322139" displayName="Таблица215691218212427303336394245369121518212427303336394245485136912151821242730333639424554576063666936912151821517243138314552596673808794101108115122129136310172431384552596673808794101108115310172431381221291361431501571641711781851921992062132213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id="139" name="Таблица3167101319222528313437404346471013161922252831343740434649524710131619222528313437404346555861646770471013161922818253239324653606774818895102109116123130137411182532394653606774818895102109116411182532391231301371441511581651721791861932002072140" displayName="Таблица3167101319222528313437404346471013161922252831343740434649524710131619222528313437404346555861646770471013161922818253239324653606774818895102109116123130137411182532394653606774818895102109116411182532391231301371441511581651721791861932002072140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id="140" name="Таблица5919263340334754616875828996103110117124131138512192633404754616875828996103110117512192633401241311381451521591661731801871942012082152222292362432505121926334047546168758289961031101171245121926334014515215916617318018719420120821522222951219141" displayName="Таблица5919263340334754616875828996103110117124131138512192633404754616875828996103110117512192633401241311381451521591661731801871942012082152222292362432505121926334047546168758289961031101171245121926334014515215916617318018719420120821522222951219141" ref="A3:G11" totalsRowShown="0" headerRowDxfId="1004" dataDxfId="1003" tableBorderDxfId="1002">
  <autoFilter ref="A3:G11"/>
  <tableColumns count="7">
    <tableColumn id="1" name="Бригада 1" dataDxfId="1001"/>
    <tableColumn id="3" name="2"/>
    <tableColumn id="4" name="Замки" dataDxfId="1000"/>
    <tableColumn id="5" name="А" dataDxfId="999"/>
    <tableColumn id="6" name="Б" dataDxfId="998"/>
    <tableColumn id="8" name="Г" dataDxfId="997"/>
    <tableColumn id="9" name="Д=А*Г" dataDxfId="996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id="141" name="Таблица5710202734413448556269768390971041111181251321396132027344148556269768390971041111186132027344112513213914615316016717418118819520220921622323023724425161320273441485562697683909710411111812561320273441146153160167174181188195202209216223230613142" displayName="Таблица5710202734413448556269768390971041111181251321396132027344148556269768390971041111186132027344112513213914615316016717418118819520220921622323023724425161320273441485562697683909710411111812561320273441146153160167174181188195202209216223230613142" ref="A13:G21" totalsRowShown="0" headerRowDxfId="995" dataDxfId="994" tableBorderDxfId="993">
  <autoFilter ref="A13:G21"/>
  <tableColumns count="7">
    <tableColumn id="1" name="Бригада 2" dataDxfId="992"/>
    <tableColumn id="3" name="2"/>
    <tableColumn id="4" name="Замки" dataDxfId="991"/>
    <tableColumn id="5" name="А" dataDxfId="990"/>
    <tableColumn id="6" name="Б" dataDxfId="989"/>
    <tableColumn id="8" name="Г" dataDxfId="988"/>
    <tableColumn id="9" name="Д=А*Г" dataDxfId="987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id="142" name="Таблица5741121283542354956637077849198105112119126133140714212835424956637077849198105112119714212835421261331401471541611681751821891962032102172242312382452527142128354249566370778491981051121191267142128354214715416116817518218919620321021722423171143" displayName="Таблица5741121283542354956637077849198105112119126133140714212835424956637077849198105112119714212835421261331401471541611681751821891962032102172242312382452527142128354249566370778491981051121191267142128354214715416116817518218919620321021722423171143" ref="A32:G40" totalsRowShown="0" headerRowDxfId="986" dataDxfId="985" tableBorderDxfId="984">
  <autoFilter ref="A32:G40"/>
  <tableColumns count="7">
    <tableColumn id="1" name="Бригада 3" dataDxfId="983"/>
    <tableColumn id="3" name="2"/>
    <tableColumn id="4" name="Замки" dataDxfId="982"/>
    <tableColumn id="5" name="А" dataDxfId="981"/>
    <tableColumn id="6" name="Б" dataDxfId="980"/>
    <tableColumn id="8" name="Г" dataDxfId="979"/>
    <tableColumn id="9" name="Д=А*Г" dataDxfId="978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id="143" name="Таблица5742152229364336505764717885929910611312012713414181522293643505764717885929910611312081522293643127134141148155162169176183190197204211218225232239246253815222936435057647178859299106113120127815222936431481551621691761831901972042112182252328144" displayName="Таблица5742152229364336505764717885929910611312012713414181522293643505764717885929910611312081522293643127134141148155162169176183190197204211218225232239246253815222936435057647178859299106113120127815222936431481551621691761831901972042112182252328144" ref="A43:G49" totalsRowShown="0" headerRowDxfId="977" dataDxfId="976" tableBorderDxfId="975">
  <autoFilter ref="A43:G49"/>
  <tableColumns count="7">
    <tableColumn id="1" name="Модуль" dataDxfId="974"/>
    <tableColumn id="3" name="2"/>
    <tableColumn id="4" name="Модуль2" dataDxfId="973"/>
    <tableColumn id="5" name="А" dataDxfId="972"/>
    <tableColumn id="6" name="Б" dataDxfId="971"/>
    <tableColumn id="8" name="Г" dataDxfId="970"/>
    <tableColumn id="9" name="Д=А*Г" dataDxfId="969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id="144" name="Таблица5710202734413448556269768390971041111181251321396132027344148556269768390971041111186132027344112513213914615316016717418118819520220921622323023724425161320273441485562697683909710411111812561320273441146153160167174181188195202209216223230613145" displayName="Таблица5710202734413448556269768390971041111181251321396132027344148556269768390971041111186132027344112513213914615316016717418118819520220921622323023724425161320273441485562697683909710411111812561320273441146153160167174181188195202209216223230613145" ref="A22:G30" totalsRowShown="0" headerRowDxfId="968" dataDxfId="967" tableBorderDxfId="966">
  <autoFilter ref="A22:G30"/>
  <tableColumns count="7">
    <tableColumn id="1" name="Бригада 2" dataDxfId="965"/>
    <tableColumn id="3" name="2"/>
    <tableColumn id="4" name="Замки" dataDxfId="964"/>
    <tableColumn id="5" name="А" dataDxfId="963"/>
    <tableColumn id="6" name="Б" dataDxfId="962"/>
    <tableColumn id="8" name="Г" dataDxfId="961"/>
    <tableColumn id="9" name="Д=А*Г" dataDxfId="960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id="129" name="Таблица1145811172023262932353841442581114172023262932353841444750258111417202326293235384144535659626568258111417203162330373044515865727986931001071141211281352916233037445158657279869310010711429162330371211281351421491561631701771841911982052122192130" displayName="Таблица1145811172023262932353841442581114172023262932353841444750258111417202326293235384144535659626568258111417203162330373044515865727986931001071141211281352916233037445158657279869310010711429162330371211281351421491561631701771841911982052122192130" ref="A54:F66" totalsRowShown="0" headerRowDxfId="959">
  <autoFilter ref="A54:F66"/>
  <tableColumns count="6">
    <tableColumn id="1" name="Кнопка" dataDxfId="958"/>
    <tableColumn id="2" name="А" dataDxfId="95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id="130" name="Таблица2156912182124273033363942453691215182124273033363942454851369121518212427303336394245545760636669369121518215172431383145525966738087941011081151221291363101724313845525966738087941011081153101724313812212913614315015716417117818519219920621322131" displayName="Таблица215691218212427303336394245369121518212427303336394245485136912151821242730333639424554576063666936912151821517243138314552596673808794101108115122129136310172431384552596673808794101108115310172431381221291361431501571641711781851921992062132213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id="131" name="Таблица3167101319222528313437404346471013161922252831343740434649524710131619222528313437404346555861646770471013161922818253239324653606774818895102109116123130137411182532394653606774818895102109116411182532391231301371441511581651721791861932002072132" displayName="Таблица3167101319222528313437404346471013161922252831343740434649524710131619222528313437404346555861646770471013161922818253239324653606774818895102109116123130137411182532394653606774818895102109116411182532391231301371441511581651721791861932002072132" ref="A86:E93" totalsRowShown="0">
  <autoFilter ref="A86:E93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id="132" name="Таблица5919263340334754616875828996103110117124131138512192633404754616875828996103110117512192633401241311381451521591661731801871942012082152222292362432505121926334047546168758289961031101171245121926334014515215916617318018719420120821522222951219133" displayName="Таблица5919263340334754616875828996103110117124131138512192633404754616875828996103110117512192633401241311381451521591661731801871942012082152222292362432505121926334047546168758289961031101171245121926334014515215916617318018719420120821522222951219133" ref="A3:G11" totalsRowShown="0" headerRowDxfId="956" dataDxfId="955" tableBorderDxfId="954">
  <autoFilter ref="A3:G11"/>
  <tableColumns count="7">
    <tableColumn id="1" name="Бригада 1" dataDxfId="953"/>
    <tableColumn id="3" name="2"/>
    <tableColumn id="4" name="Замки" dataDxfId="952"/>
    <tableColumn id="5" name="А" dataDxfId="951"/>
    <tableColumn id="6" name="Б" dataDxfId="950"/>
    <tableColumn id="8" name="Г" dataDxfId="949"/>
    <tableColumn id="9" name="Д=А*Г" dataDxfId="948"/>
  </tableColumns>
  <tableStyleInfo name="TableStyleLight9" showFirstColumn="0" showLastColumn="0" showRowStripes="1" showColumnStripes="0"/>
</table>
</file>

<file path=xl/tables/table13.xml><?xml version="1.0" encoding="utf-8"?>
<table xmlns="http://schemas.openxmlformats.org/spreadsheetml/2006/main" id="133" name="Таблица5710202734413448556269768390971041111181251321396132027344148556269768390971041111186132027344112513213914615316016717418118819520220921622323023724425161320273441485562697683909710411111812561320273441146153160167174181188195202209216223230613134" displayName="Таблица5710202734413448556269768390971041111181251321396132027344148556269768390971041111186132027344112513213914615316016717418118819520220921622323023724425161320273441485562697683909710411111812561320273441146153160167174181188195202209216223230613134" ref="A13:G21" totalsRowShown="0" headerRowDxfId="947" dataDxfId="946" tableBorderDxfId="945">
  <autoFilter ref="A13:G21"/>
  <tableColumns count="7">
    <tableColumn id="1" name="Бригада 2" dataDxfId="944"/>
    <tableColumn id="3" name="2"/>
    <tableColumn id="4" name="Замки" dataDxfId="943"/>
    <tableColumn id="5" name="А" dataDxfId="942"/>
    <tableColumn id="6" name="Б" dataDxfId="941"/>
    <tableColumn id="8" name="Г" dataDxfId="940"/>
    <tableColumn id="9" name="Д=А*Г" dataDxfId="939"/>
  </tableColumns>
  <tableStyleInfo name="TableStyleLight9" showFirstColumn="0" showLastColumn="0" showRowStripes="1" showColumnStripes="0"/>
</table>
</file>

<file path=xl/tables/table14.xml><?xml version="1.0" encoding="utf-8"?>
<table xmlns="http://schemas.openxmlformats.org/spreadsheetml/2006/main" id="134" name="Таблица5741121283542354956637077849198105112119126133140714212835424956637077849198105112119714212835421261331401471541611681751821891962032102172242312382452527142128354249566370778491981051121191267142128354214715416116817518218919620321021722423171135" displayName="Таблица5741121283542354956637077849198105112119126133140714212835424956637077849198105112119714212835421261331401471541611681751821891962032102172242312382452527142128354249566370778491981051121191267142128354214715416116817518218919620321021722423171135" ref="A32:G40" totalsRowShown="0" headerRowDxfId="938" dataDxfId="937" tableBorderDxfId="936">
  <autoFilter ref="A32:G40"/>
  <tableColumns count="7">
    <tableColumn id="1" name="Бригада 3" dataDxfId="935"/>
    <tableColumn id="3" name="2"/>
    <tableColumn id="4" name="Замки" dataDxfId="934"/>
    <tableColumn id="5" name="А" dataDxfId="933"/>
    <tableColumn id="6" name="Б" dataDxfId="932"/>
    <tableColumn id="8" name="Г" dataDxfId="931"/>
    <tableColumn id="9" name="Д=А*Г" dataDxfId="930"/>
  </tableColumns>
  <tableStyleInfo name="TableStyleLight9" showFirstColumn="0" showLastColumn="0" showRowStripes="1" showColumnStripes="0"/>
</table>
</file>

<file path=xl/tables/table15.xml><?xml version="1.0" encoding="utf-8"?>
<table xmlns="http://schemas.openxmlformats.org/spreadsheetml/2006/main" id="135" name="Таблица5742152229364336505764717885929910611312012713414181522293643505764717885929910611312081522293643127134141148155162169176183190197204211218225232239246253815222936435057647178859299106113120127815222936431481551621691761831901972042112182252328136" displayName="Таблица5742152229364336505764717885929910611312012713414181522293643505764717885929910611312081522293643127134141148155162169176183190197204211218225232239246253815222936435057647178859299106113120127815222936431481551621691761831901972042112182252328136" ref="A43:G49" totalsRowShown="0" headerRowDxfId="929" dataDxfId="928" tableBorderDxfId="927">
  <autoFilter ref="A43:G49"/>
  <tableColumns count="7">
    <tableColumn id="1" name="Модуль" dataDxfId="926"/>
    <tableColumn id="3" name="2"/>
    <tableColumn id="4" name="Модуль2" dataDxfId="925"/>
    <tableColumn id="5" name="А" dataDxfId="924"/>
    <tableColumn id="6" name="Б" dataDxfId="923"/>
    <tableColumn id="8" name="Г" dataDxfId="922"/>
    <tableColumn id="9" name="Д=А*Г" dataDxfId="921"/>
  </tableColumns>
  <tableStyleInfo name="TableStyleLight9" showFirstColumn="0" showLastColumn="0" showRowStripes="1" showColumnStripes="0"/>
</table>
</file>

<file path=xl/tables/table16.xml><?xml version="1.0" encoding="utf-8"?>
<table xmlns="http://schemas.openxmlformats.org/spreadsheetml/2006/main" id="136" name="Таблица5710202734413448556269768390971041111181251321396132027344148556269768390971041111186132027344112513213914615316016717418118819520220921622323023724425161320273441485562697683909710411111812561320273441146153160167174181188195202209216223230613137" displayName="Таблица5710202734413448556269768390971041111181251321396132027344148556269768390971041111186132027344112513213914615316016717418118819520220921622323023724425161320273441485562697683909710411111812561320273441146153160167174181188195202209216223230613137" ref="A22:G30" totalsRowShown="0" headerRowDxfId="920" dataDxfId="919" tableBorderDxfId="918">
  <autoFilter ref="A22:G30"/>
  <tableColumns count="7">
    <tableColumn id="1" name="Бригада 2" dataDxfId="917"/>
    <tableColumn id="3" name="2"/>
    <tableColumn id="4" name="Замки" dataDxfId="916"/>
    <tableColumn id="5" name="А" dataDxfId="915"/>
    <tableColumn id="6" name="Б" dataDxfId="914"/>
    <tableColumn id="8" name="Г" dataDxfId="913"/>
    <tableColumn id="9" name="Д=А*Г" dataDxfId="912"/>
  </tableColumns>
  <tableStyleInfo name="TableStyleLight9" showFirstColumn="0" showLastColumn="0" showRowStripes="1" showColumnStripes="0"/>
</table>
</file>

<file path=xl/tables/table17.xml><?xml version="1.0" encoding="utf-8"?>
<table xmlns="http://schemas.openxmlformats.org/spreadsheetml/2006/main" id="121" name="Таблица1145811172023262932353841442581114172023262932353841444750258111417202326293235384144535659626568258111417203162330373044515865727986931001071141211281352916233037445158657279869310010711429162330371211281351421491561631701771841911982052122192122" displayName="Таблица1145811172023262932353841442581114172023262932353841444750258111417202326293235384144535659626568258111417203162330373044515865727986931001071141211281352916233037445158657279869310010711429162330371211281351421491561631701771841911982052122192122" ref="A54:F66" totalsRowShown="0" headerRowDxfId="911">
  <autoFilter ref="A54:F66"/>
  <tableColumns count="6">
    <tableColumn id="1" name="Кнопка" dataDxfId="910"/>
    <tableColumn id="2" name="А" dataDxfId="90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8.xml><?xml version="1.0" encoding="utf-8"?>
<table xmlns="http://schemas.openxmlformats.org/spreadsheetml/2006/main" id="122" name="Таблица2156912182124273033363942453691215182124273033363942454851369121518212427303336394245545760636669369121518215172431383145525966738087941011081151221291363101724313845525966738087941011081153101724313812212913614315015716417117818519219920621322123" displayName="Таблица215691218212427303336394245369121518212427303336394245485136912151821242730333639424554576063666936912151821517243138314552596673808794101108115122129136310172431384552596673808794101108115310172431381221291361431501571641711781851921992062132212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9.xml><?xml version="1.0" encoding="utf-8"?>
<table xmlns="http://schemas.openxmlformats.org/spreadsheetml/2006/main" id="123" name="Таблица3167101319222528313437404346471013161922252831343740434649524710131619222528313437404346555861646770471013161922818253239324653606774818895102109116123130137411182532394653606774818895102109116411182532391231301371441511581651721791861932002072124" displayName="Таблица316710131922252831343740434647101316192225283134374043464952471013161922252831343740434655586164677047101316192281825323932465360677481889510210911612313013741118253239465360677481889510210911641118253239123130137144151158165172179186193200207212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0.xml><?xml version="1.0" encoding="utf-8"?>
<table xmlns="http://schemas.openxmlformats.org/spreadsheetml/2006/main" id="124" name="Таблица5919263340334754616875828996103110117124131138512192633404754616875828996103110117512192633401241311381451521591661731801871942012082152222292362432505121926334047546168758289961031101171245121926334014515215916617318018719420120821522222951219125" displayName="Таблица5919263340334754616875828996103110117124131138512192633404754616875828996103110117512192633401241311381451521591661731801871942012082152222292362432505121926334047546168758289961031101171245121926334014515215916617318018719420120821522222951219125" ref="A3:G11" totalsRowShown="0" headerRowDxfId="908" dataDxfId="907" tableBorderDxfId="906">
  <autoFilter ref="A3:G11"/>
  <tableColumns count="7">
    <tableColumn id="1" name="Бригада 1" dataDxfId="905"/>
    <tableColumn id="3" name="2"/>
    <tableColumn id="4" name="Замки" dataDxfId="904"/>
    <tableColumn id="5" name="А" dataDxfId="903"/>
    <tableColumn id="6" name="Б" dataDxfId="902"/>
    <tableColumn id="8" name="Г" dataDxfId="901"/>
    <tableColumn id="9" name="Д=А*Г" dataDxfId="900"/>
  </tableColumns>
  <tableStyleInfo name="TableStyleLight9" showFirstColumn="0" showLastColumn="0" showRowStripes="1" showColumnStripes="0"/>
</table>
</file>

<file path=xl/tables/table21.xml><?xml version="1.0" encoding="utf-8"?>
<table xmlns="http://schemas.openxmlformats.org/spreadsheetml/2006/main" id="125" name="Таблица5710202734413448556269768390971041111181251321396132027344148556269768390971041111186132027344112513213914615316016717418118819520220921622323023724425161320273441485562697683909710411111812561320273441146153160167174181188195202209216223230613126" displayName="Таблица5710202734413448556269768390971041111181251321396132027344148556269768390971041111186132027344112513213914615316016717418118819520220921622323023724425161320273441485562697683909710411111812561320273441146153160167174181188195202209216223230613126" ref="A13:G21" totalsRowShown="0" headerRowDxfId="899" dataDxfId="898" tableBorderDxfId="897">
  <autoFilter ref="A13:G21"/>
  <tableColumns count="7">
    <tableColumn id="1" name="Бригада 2" dataDxfId="896"/>
    <tableColumn id="3" name="2"/>
    <tableColumn id="4" name="Замки" dataDxfId="895"/>
    <tableColumn id="5" name="А" dataDxfId="894"/>
    <tableColumn id="6" name="Б" dataDxfId="893"/>
    <tableColumn id="8" name="Г" dataDxfId="892"/>
    <tableColumn id="9" name="Д=А*Г" dataDxfId="891"/>
  </tableColumns>
  <tableStyleInfo name="TableStyleLight9" showFirstColumn="0" showLastColumn="0" showRowStripes="1" showColumnStripes="0"/>
</table>
</file>

<file path=xl/tables/table22.xml><?xml version="1.0" encoding="utf-8"?>
<table xmlns="http://schemas.openxmlformats.org/spreadsheetml/2006/main" id="126" name="Таблица5741121283542354956637077849198105112119126133140714212835424956637077849198105112119714212835421261331401471541611681751821891962032102172242312382452527142128354249566370778491981051121191267142128354214715416116817518218919620321021722423171127" displayName="Таблица5741121283542354956637077849198105112119126133140714212835424956637077849198105112119714212835421261331401471541611681751821891962032102172242312382452527142128354249566370778491981051121191267142128354214715416116817518218919620321021722423171127" ref="A32:G40" totalsRowShown="0" headerRowDxfId="890" dataDxfId="889" tableBorderDxfId="888">
  <autoFilter ref="A32:G40"/>
  <tableColumns count="7">
    <tableColumn id="1" name="Бригада 3" dataDxfId="887"/>
    <tableColumn id="3" name="2"/>
    <tableColumn id="4" name="Замки" dataDxfId="886"/>
    <tableColumn id="5" name="А" dataDxfId="885"/>
    <tableColumn id="6" name="Б" dataDxfId="884"/>
    <tableColumn id="8" name="Г" dataDxfId="883"/>
    <tableColumn id="9" name="Д=А*Г" dataDxfId="882"/>
  </tableColumns>
  <tableStyleInfo name="TableStyleLight9" showFirstColumn="0" showLastColumn="0" showRowStripes="1" showColumnStripes="0"/>
</table>
</file>

<file path=xl/tables/table23.xml><?xml version="1.0" encoding="utf-8"?>
<table xmlns="http://schemas.openxmlformats.org/spreadsheetml/2006/main" id="127" name="Таблица5742152229364336505764717885929910611312012713414181522293643505764717885929910611312081522293643127134141148155162169176183190197204211218225232239246253815222936435057647178859299106113120127815222936431481551621691761831901972042112182252328128" displayName="Таблица5742152229364336505764717885929910611312012713414181522293643505764717885929910611312081522293643127134141148155162169176183190197204211218225232239246253815222936435057647178859299106113120127815222936431481551621691761831901972042112182252328128" ref="A43:G49" totalsRowShown="0" headerRowDxfId="881" dataDxfId="880" tableBorderDxfId="879">
  <autoFilter ref="A43:G49"/>
  <tableColumns count="7">
    <tableColumn id="1" name="Модуль" dataDxfId="878"/>
    <tableColumn id="3" name="2"/>
    <tableColumn id="4" name="Модуль2" dataDxfId="877"/>
    <tableColumn id="5" name="А" dataDxfId="876"/>
    <tableColumn id="6" name="Б" dataDxfId="875"/>
    <tableColumn id="8" name="Г" dataDxfId="874"/>
    <tableColumn id="9" name="Д=А*Г" dataDxfId="873"/>
  </tableColumns>
  <tableStyleInfo name="TableStyleLight9" showFirstColumn="0" showLastColumn="0" showRowStripes="1" showColumnStripes="0"/>
</table>
</file>

<file path=xl/tables/table24.xml><?xml version="1.0" encoding="utf-8"?>
<table xmlns="http://schemas.openxmlformats.org/spreadsheetml/2006/main" id="128" name="Таблица5710202734413448556269768390971041111181251321396132027344148556269768390971041111186132027344112513213914615316016717418118819520220921622323023724425161320273441485562697683909710411111812561320273441146153160167174181188195202209216223230613129" displayName="Таблица5710202734413448556269768390971041111181251321396132027344148556269768390971041111186132027344112513213914615316016717418118819520220921622323023724425161320273441485562697683909710411111812561320273441146153160167174181188195202209216223230613129" ref="A22:G30" totalsRowShown="0" headerRowDxfId="872" dataDxfId="871" tableBorderDxfId="870">
  <autoFilter ref="A22:G30"/>
  <tableColumns count="7">
    <tableColumn id="1" name="Бригада 2" dataDxfId="869"/>
    <tableColumn id="3" name="2"/>
    <tableColumn id="4" name="Замки" dataDxfId="868"/>
    <tableColumn id="5" name="А" dataDxfId="867"/>
    <tableColumn id="6" name="Б" dataDxfId="866"/>
    <tableColumn id="8" name="Г" dataDxfId="865"/>
    <tableColumn id="9" name="Д=А*Г" dataDxfId="864"/>
  </tableColumns>
  <tableStyleInfo name="TableStyleLight9" showFirstColumn="0" showLastColumn="0" showRowStripes="1" showColumnStripes="0"/>
</table>
</file>

<file path=xl/tables/table25.xml><?xml version="1.0" encoding="utf-8"?>
<table xmlns="http://schemas.openxmlformats.org/spreadsheetml/2006/main" id="113" name="Таблица1145811172023262932353841442581114172023262932353841444750258111417202326293235384144535659626568258111417203162330373044515865727986931001071141211281352916233037445158657279869310010711429162330371211281351421491561631701771841911982052122192114" displayName="Таблица1145811172023262932353841442581114172023262932353841444750258111417202326293235384144535659626568258111417203162330373044515865727986931001071141211281352916233037445158657279869310010711429162330371211281351421491561631701771841911982052122192114" ref="A54:F66" totalsRowShown="0" headerRowDxfId="863">
  <autoFilter ref="A54:F66"/>
  <tableColumns count="6">
    <tableColumn id="1" name="Кнопка" dataDxfId="862"/>
    <tableColumn id="2" name="А" dataDxfId="86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26.xml><?xml version="1.0" encoding="utf-8"?>
<table xmlns="http://schemas.openxmlformats.org/spreadsheetml/2006/main" id="114" name="Таблица2156912182124273033363942453691215182124273033363942454851369121518212427303336394245545760636669369121518215172431383145525966738087941011081151221291363101724313845525966738087941011081153101724313812212913614315015716417117818519219920621322115" displayName="Таблица215691218212427303336394245369121518212427303336394245485136912151821242730333639424554576063666936912151821517243138314552596673808794101108115122129136310172431384552596673808794101108115310172431381221291361431501571641711781851921992062132211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27.xml><?xml version="1.0" encoding="utf-8"?>
<table xmlns="http://schemas.openxmlformats.org/spreadsheetml/2006/main" id="115" name="Таблица3167101319222528313437404346471013161922252831343740434649524710131619222528313437404346555861646770471013161922818253239324653606774818895102109116123130137411182532394653606774818895102109116411182532391231301371441511581651721791861932002072116" displayName="Таблица3167101319222528313437404346471013161922252831343740434649524710131619222528313437404346555861646770471013161922818253239324653606774818895102109116123130137411182532394653606774818895102109116411182532391231301371441511581651721791861932002072116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28.xml><?xml version="1.0" encoding="utf-8"?>
<table xmlns="http://schemas.openxmlformats.org/spreadsheetml/2006/main" id="116" name="Таблица5919263340334754616875828996103110117124131138512192633404754616875828996103110117512192633401241311381451521591661731801871942012082152222292362432505121926334047546168758289961031101171245121926334014515215916617318018719420120821522222951219117" displayName="Таблица5919263340334754616875828996103110117124131138512192633404754616875828996103110117512192633401241311381451521591661731801871942012082152222292362432505121926334047546168758289961031101171245121926334014515215916617318018719420120821522222951219117" ref="A3:G11" totalsRowShown="0" headerRowDxfId="860" dataDxfId="859" tableBorderDxfId="858">
  <autoFilter ref="A3:G11"/>
  <tableColumns count="7">
    <tableColumn id="1" name="Бригада 1" dataDxfId="857"/>
    <tableColumn id="3" name="2"/>
    <tableColumn id="4" name="Замки" dataDxfId="856"/>
    <tableColumn id="5" name="А" dataDxfId="855"/>
    <tableColumn id="6" name="Б" dataDxfId="854"/>
    <tableColumn id="8" name="Г" dataDxfId="853"/>
    <tableColumn id="9" name="Д=А*Г" dataDxfId="852"/>
  </tableColumns>
  <tableStyleInfo name="TableStyleLight9" showFirstColumn="0" showLastColumn="0" showRowStripes="1" showColumnStripes="0"/>
</table>
</file>

<file path=xl/tables/table29.xml><?xml version="1.0" encoding="utf-8"?>
<table xmlns="http://schemas.openxmlformats.org/spreadsheetml/2006/main" id="117" name="Таблица5710202734413448556269768390971041111181251321396132027344148556269768390971041111186132027344112513213914615316016717418118819520220921622323023724425161320273441485562697683909710411111812561320273441146153160167174181188195202209216223230613118" displayName="Таблица5710202734413448556269768390971041111181251321396132027344148556269768390971041111186132027344112513213914615316016717418118819520220921622323023724425161320273441485562697683909710411111812561320273441146153160167174181188195202209216223230613118" ref="A13:G21" totalsRowShown="0" headerRowDxfId="851" dataDxfId="850" tableBorderDxfId="849">
  <autoFilter ref="A13:G21"/>
  <tableColumns count="7">
    <tableColumn id="1" name="Бригада 2" dataDxfId="848"/>
    <tableColumn id="3" name="2"/>
    <tableColumn id="4" name="Замки" dataDxfId="847"/>
    <tableColumn id="5" name="А" dataDxfId="846"/>
    <tableColumn id="6" name="Б" dataDxfId="845"/>
    <tableColumn id="8" name="Г" dataDxfId="844"/>
    <tableColumn id="9" name="Д=А*Г" dataDxfId="843"/>
  </tableColumns>
  <tableStyleInfo name="TableStyleLight9" showFirstColumn="0" showLastColumn="0" showRowStripes="1" showColumnStripes="0"/>
</table>
</file>

<file path=xl/tables/table30.xml><?xml version="1.0" encoding="utf-8"?>
<table xmlns="http://schemas.openxmlformats.org/spreadsheetml/2006/main" id="118" name="Таблица5741121283542354956637077849198105112119126133140714212835424956637077849198105112119714212835421261331401471541611681751821891962032102172242312382452527142128354249566370778491981051121191267142128354214715416116817518218919620321021722423171119" displayName="Таблица5741121283542354956637077849198105112119126133140714212835424956637077849198105112119714212835421261331401471541611681751821891962032102172242312382452527142128354249566370778491981051121191267142128354214715416116817518218919620321021722423171119" ref="A32:G40" totalsRowShown="0" headerRowDxfId="842" dataDxfId="841" tableBorderDxfId="840">
  <autoFilter ref="A32:G40"/>
  <tableColumns count="7">
    <tableColumn id="1" name="Бригада 3" dataDxfId="839"/>
    <tableColumn id="3" name="2"/>
    <tableColumn id="4" name="Замки" dataDxfId="838"/>
    <tableColumn id="5" name="А" dataDxfId="837"/>
    <tableColumn id="6" name="Б" dataDxfId="836"/>
    <tableColumn id="8" name="Г" dataDxfId="835"/>
    <tableColumn id="9" name="Д=А*Г" dataDxfId="834"/>
  </tableColumns>
  <tableStyleInfo name="TableStyleLight9" showFirstColumn="0" showLastColumn="0" showRowStripes="1" showColumnStripes="0"/>
</table>
</file>

<file path=xl/tables/table31.xml><?xml version="1.0" encoding="utf-8"?>
<table xmlns="http://schemas.openxmlformats.org/spreadsheetml/2006/main" id="119" name="Таблица5742152229364336505764717885929910611312012713414181522293643505764717885929910611312081522293643127134141148155162169176183190197204211218225232239246253815222936435057647178859299106113120127815222936431481551621691761831901972042112182252328120" displayName="Таблица5742152229364336505764717885929910611312012713414181522293643505764717885929910611312081522293643127134141148155162169176183190197204211218225232239246253815222936435057647178859299106113120127815222936431481551621691761831901972042112182252328120" ref="A43:G49" totalsRowShown="0" headerRowDxfId="833" dataDxfId="832" tableBorderDxfId="831">
  <autoFilter ref="A43:G49"/>
  <tableColumns count="7">
    <tableColumn id="1" name="Модуль" dataDxfId="830"/>
    <tableColumn id="3" name="2"/>
    <tableColumn id="4" name="Модуль2" dataDxfId="829"/>
    <tableColumn id="5" name="А" dataDxfId="828"/>
    <tableColumn id="6" name="Б" dataDxfId="827"/>
    <tableColumn id="8" name="Г" dataDxfId="826"/>
    <tableColumn id="9" name="Д=А*Г" dataDxfId="825"/>
  </tableColumns>
  <tableStyleInfo name="TableStyleLight9" showFirstColumn="0" showLastColumn="0" showRowStripes="1" showColumnStripes="0"/>
</table>
</file>

<file path=xl/tables/table32.xml><?xml version="1.0" encoding="utf-8"?>
<table xmlns="http://schemas.openxmlformats.org/spreadsheetml/2006/main" id="120" name="Таблица5710202734413448556269768390971041111181251321396132027344148556269768390971041111186132027344112513213914615316016717418118819520220921622323023724425161320273441485562697683909710411111812561320273441146153160167174181188195202209216223230613121" displayName="Таблица5710202734413448556269768390971041111181251321396132027344148556269768390971041111186132027344112513213914615316016717418118819520220921622323023724425161320273441485562697683909710411111812561320273441146153160167174181188195202209216223230613121" ref="A22:G30" totalsRowShown="0" headerRowDxfId="824" dataDxfId="823" tableBorderDxfId="822">
  <autoFilter ref="A22:G30"/>
  <tableColumns count="7">
    <tableColumn id="1" name="Бригада 2" dataDxfId="821"/>
    <tableColumn id="3" name="2"/>
    <tableColumn id="4" name="Замки" dataDxfId="820"/>
    <tableColumn id="5" name="А" dataDxfId="819"/>
    <tableColumn id="6" name="Б" dataDxfId="818"/>
    <tableColumn id="8" name="Г" dataDxfId="817"/>
    <tableColumn id="9" name="Д=А*Г" dataDxfId="816"/>
  </tableColumns>
  <tableStyleInfo name="TableStyleLight9" showFirstColumn="0" showLastColumn="0" showRowStripes="1" showColumnStripes="0"/>
</table>
</file>

<file path=xl/tables/table33.xml><?xml version="1.0" encoding="utf-8"?>
<table xmlns="http://schemas.openxmlformats.org/spreadsheetml/2006/main" id="105" name="Таблица1145811172023262932353841442581114172023262932353841444750258111417202326293235384144535659626568258111417203162330373044515865727986931001071141211281352916233037445158657279869310010711429162330371211281351421491561631701771841911982052122192106" displayName="Таблица1145811172023262932353841442581114172023262932353841444750258111417202326293235384144535659626568258111417203162330373044515865727986931001071141211281352916233037445158657279869310010711429162330371211281351421491561631701771841911982052122192106" ref="A54:F66" totalsRowShown="0" headerRowDxfId="815">
  <autoFilter ref="A54:F66"/>
  <tableColumns count="6">
    <tableColumn id="1" name="Кнопка" dataDxfId="814"/>
    <tableColumn id="2" name="А" dataDxfId="81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34.xml><?xml version="1.0" encoding="utf-8"?>
<table xmlns="http://schemas.openxmlformats.org/spreadsheetml/2006/main" id="106" name="Таблица2156912182124273033363942453691215182124273033363942454851369121518212427303336394245545760636669369121518215172431383145525966738087941011081151221291363101724313845525966738087941011081153101724313812212913614315015716417117818519219920621322107" displayName="Таблица2156912182124273033363942453691215182124273033363942454851369121518212427303336394245545760636669369121518215172431383145525966738087941011081151221291363101724313845525966738087941011081153101724313812212913614315015716417117818519219920621322107" ref="A69:B78" totalsRowShown="0">
  <autoFilter ref="A69:B78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35.xml><?xml version="1.0" encoding="utf-8"?>
<table xmlns="http://schemas.openxmlformats.org/spreadsheetml/2006/main" id="107" name="Таблица3167101319222528313437404346471013161922252831343740434649524710131619222528313437404346555861646770471013161922818253239324653606774818895102109116123130137411182532394653606774818895102109116411182532391231301371441511581651721791861932002072108" displayName="Таблица3167101319222528313437404346471013161922252831343740434649524710131619222528313437404346555861646770471013161922818253239324653606774818895102109116123130137411182532394653606774818895102109116411182532391231301371441511581651721791861932002072108" ref="A86:D94" totalsRowShown="0">
  <autoFilter ref="A86:D9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36.xml><?xml version="1.0" encoding="utf-8"?>
<table xmlns="http://schemas.openxmlformats.org/spreadsheetml/2006/main" id="108" name="Таблица5919263340334754616875828996103110117124131138512192633404754616875828996103110117512192633401241311381451521591661731801871942012082152222292362432505121926334047546168758289961031101171245121926334014515215916617318018719420120821522222951219109" displayName="Таблица5919263340334754616875828996103110117124131138512192633404754616875828996103110117512192633401241311381451521591661731801871942012082152222292362432505121926334047546168758289961031101171245121926334014515215916617318018719420120821522222951219109" ref="A3:G11" totalsRowShown="0" headerRowDxfId="812" dataDxfId="811" tableBorderDxfId="810">
  <autoFilter ref="A3:G11"/>
  <tableColumns count="7">
    <tableColumn id="1" name="Бригада 1" dataDxfId="809"/>
    <tableColumn id="3" name="2"/>
    <tableColumn id="4" name="Замки" dataDxfId="808"/>
    <tableColumn id="5" name="А" dataDxfId="807"/>
    <tableColumn id="6" name="Б" dataDxfId="806"/>
    <tableColumn id="8" name="Г" dataDxfId="805"/>
    <tableColumn id="9" name="Д=А*Г" dataDxfId="804"/>
  </tableColumns>
  <tableStyleInfo name="TableStyleLight9" showFirstColumn="0" showLastColumn="0" showRowStripes="1" showColumnStripes="0"/>
</table>
</file>

<file path=xl/tables/table37.xml><?xml version="1.0" encoding="utf-8"?>
<table xmlns="http://schemas.openxmlformats.org/spreadsheetml/2006/main" id="109" name="Таблица5710202734413448556269768390971041111181251321396132027344148556269768390971041111186132027344112513213914615316016717418118819520220921622323023724425161320273441485562697683909710411111812561320273441146153160167174181188195202209216223230613110" displayName="Таблица5710202734413448556269768390971041111181251321396132027344148556269768390971041111186132027344112513213914615316016717418118819520220921622323023724425161320273441485562697683909710411111812561320273441146153160167174181188195202209216223230613110" ref="A13:G21" totalsRowShown="0" headerRowDxfId="803" dataDxfId="802" tableBorderDxfId="801">
  <autoFilter ref="A13:G21"/>
  <tableColumns count="7">
    <tableColumn id="1" name="Бригада 2" dataDxfId="800"/>
    <tableColumn id="3" name="2"/>
    <tableColumn id="4" name="Замки" dataDxfId="799"/>
    <tableColumn id="5" name="А" dataDxfId="798"/>
    <tableColumn id="6" name="Б" dataDxfId="797"/>
    <tableColumn id="8" name="Г" dataDxfId="796"/>
    <tableColumn id="9" name="Д=А*Г" dataDxfId="795"/>
  </tableColumns>
  <tableStyleInfo name="TableStyleLight9" showFirstColumn="0" showLastColumn="0" showRowStripes="1" showColumnStripes="0"/>
</table>
</file>

<file path=xl/tables/table38.xml><?xml version="1.0" encoding="utf-8"?>
<table xmlns="http://schemas.openxmlformats.org/spreadsheetml/2006/main" id="110" name="Таблица5741121283542354956637077849198105112119126133140714212835424956637077849198105112119714212835421261331401471541611681751821891962032102172242312382452527142128354249566370778491981051121191267142128354214715416116817518218919620321021722423171111" displayName="Таблица5741121283542354956637077849198105112119126133140714212835424956637077849198105112119714212835421261331401471541611681751821891962032102172242312382452527142128354249566370778491981051121191267142128354214715416116817518218919620321021722423171111" ref="A32:G40" totalsRowShown="0" headerRowDxfId="794" dataDxfId="793" tableBorderDxfId="792">
  <autoFilter ref="A32:G40"/>
  <tableColumns count="7">
    <tableColumn id="1" name="Бригада 3" dataDxfId="791"/>
    <tableColumn id="3" name="2"/>
    <tableColumn id="4" name="Замки" dataDxfId="790"/>
    <tableColumn id="5" name="А" dataDxfId="789"/>
    <tableColumn id="6" name="Б" dataDxfId="788"/>
    <tableColumn id="8" name="Г" dataDxfId="787"/>
    <tableColumn id="9" name="Д=А*Г" dataDxfId="786"/>
  </tableColumns>
  <tableStyleInfo name="TableStyleLight9" showFirstColumn="0" showLastColumn="0" showRowStripes="1" showColumnStripes="0"/>
</table>
</file>

<file path=xl/tables/table39.xml><?xml version="1.0" encoding="utf-8"?>
<table xmlns="http://schemas.openxmlformats.org/spreadsheetml/2006/main" id="111" name="Таблица5742152229364336505764717885929910611312012713414181522293643505764717885929910611312081522293643127134141148155162169176183190197204211218225232239246253815222936435057647178859299106113120127815222936431481551621691761831901972042112182252328112" displayName="Таблица5742152229364336505764717885929910611312012713414181522293643505764717885929910611312081522293643127134141148155162169176183190197204211218225232239246253815222936435057647178859299106113120127815222936431481551621691761831901972042112182252328112" ref="A43:G49" totalsRowShown="0" headerRowDxfId="785" dataDxfId="784" tableBorderDxfId="783">
  <autoFilter ref="A43:G49"/>
  <tableColumns count="7">
    <tableColumn id="1" name="Модуль" dataDxfId="782"/>
    <tableColumn id="3" name="2"/>
    <tableColumn id="4" name="Модуль2" dataDxfId="781"/>
    <tableColumn id="5" name="А" dataDxfId="780"/>
    <tableColumn id="6" name="Б" dataDxfId="779"/>
    <tableColumn id="8" name="Г" dataDxfId="778"/>
    <tableColumn id="9" name="Д=А*Г" dataDxfId="777"/>
  </tableColumns>
  <tableStyleInfo name="TableStyleLight9" showFirstColumn="0" showLastColumn="0" showRowStripes="1" showColumnStripes="0"/>
</table>
</file>

<file path=xl/tables/table40.xml><?xml version="1.0" encoding="utf-8"?>
<table xmlns="http://schemas.openxmlformats.org/spreadsheetml/2006/main" id="112" name="Таблица5710202734413448556269768390971041111181251321396132027344148556269768390971041111186132027344112513213914615316016717418118819520220921622323023724425161320273441485562697683909710411111812561320273441146153160167174181188195202209216223230613113" displayName="Таблица5710202734413448556269768390971041111181251321396132027344148556269768390971041111186132027344112513213914615316016717418118819520220921622323023724425161320273441485562697683909710411111812561320273441146153160167174181188195202209216223230613113" ref="A22:G30" totalsRowShown="0" headerRowDxfId="776" dataDxfId="775" tableBorderDxfId="774">
  <autoFilter ref="A22:G30"/>
  <tableColumns count="7">
    <tableColumn id="1" name="Бригада 2" dataDxfId="773"/>
    <tableColumn id="3" name="2"/>
    <tableColumn id="4" name="Замки" dataDxfId="772"/>
    <tableColumn id="5" name="А" dataDxfId="771"/>
    <tableColumn id="6" name="Б" dataDxfId="770"/>
    <tableColumn id="8" name="Г" dataDxfId="769"/>
    <tableColumn id="9" name="Д=А*Г" dataDxfId="768"/>
  </tableColumns>
  <tableStyleInfo name="TableStyleLight9" showFirstColumn="0" showLastColumn="0" showRowStripes="1" showColumnStripes="0"/>
</table>
</file>

<file path=xl/tables/table41.xml><?xml version="1.0" encoding="utf-8"?>
<table xmlns="http://schemas.openxmlformats.org/spreadsheetml/2006/main" id="97" name="Таблица1145811172023262932353841442581114172023262932353841444750258111417202326293235384144535659626568258111417203162330373044515865727986931001071141211281352916233037445158657279869310010711429162330371211281351421491561631701771841911982052122192298" displayName="Таблица1145811172023262932353841442581114172023262932353841444750258111417202326293235384144535659626568258111417203162330373044515865727986931001071141211281352916233037445158657279869310010711429162330371211281351421491561631701771841911982052122192298" ref="A54:F66" totalsRowShown="0" headerRowDxfId="767">
  <autoFilter ref="A54:F66"/>
  <tableColumns count="6">
    <tableColumn id="1" name="Кнопка" dataDxfId="766"/>
    <tableColumn id="2" name="А" dataDxfId="76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42.xml><?xml version="1.0" encoding="utf-8"?>
<table xmlns="http://schemas.openxmlformats.org/spreadsheetml/2006/main" id="98" name="Таблица2156912182124273033363942453691215182124273033363942454851369121518212427303336394245545760636669369121518215172431383145525966738087941011081151221291363101724313845525966738087941011081153101724313812212913614315015716417117818519219920621322299" displayName="Таблица215691218212427303336394245369121518212427303336394245485136912151821242730333639424554576063666936912151821517243138314552596673808794101108115122129136310172431384552596673808794101108115310172431381221291361431501571641711781851921992062132229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43.xml><?xml version="1.0" encoding="utf-8"?>
<table xmlns="http://schemas.openxmlformats.org/spreadsheetml/2006/main" id="99" name="Таблица3167101319222528313437404346471013161922252831343740434649524710131619222528313437404346555861646770471013161922818253239324653606774818895102109116123130137411182532394653606774818895102109116411182532391231301371441511581651721791861932002072100" displayName="Таблица3167101319222528313437404346471013161922252831343740434649524710131619222528313437404346555861646770471013161922818253239324653606774818895102109116123130137411182532394653606774818895102109116411182532391231301371441511581651721791861932002072100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44.xml><?xml version="1.0" encoding="utf-8"?>
<table xmlns="http://schemas.openxmlformats.org/spreadsheetml/2006/main" id="100" name="Таблица5919263340334754616875828996103110117124131138512192633404754616875828996103110117512192633401241311381451521591661731801871942012082152222292362432505121926334047546168758289961031101171245121926334014515215916617318018719420120821522222951219101" displayName="Таблица5919263340334754616875828996103110117124131138512192633404754616875828996103110117512192633401241311381451521591661731801871942012082152222292362432505121926334047546168758289961031101171245121926334014515215916617318018719420120821522222951219101" ref="A3:G11" totalsRowShown="0" headerRowDxfId="764" dataDxfId="763" tableBorderDxfId="762">
  <autoFilter ref="A3:G11"/>
  <tableColumns count="7">
    <tableColumn id="1" name="Бригада 1" dataDxfId="761"/>
    <tableColumn id="3" name="2"/>
    <tableColumn id="4" name="Замки" dataDxfId="760"/>
    <tableColumn id="5" name="А" dataDxfId="759"/>
    <tableColumn id="6" name="Б" dataDxfId="758"/>
    <tableColumn id="8" name="Г" dataDxfId="757"/>
    <tableColumn id="9" name="Д=А*Г" dataDxfId="756"/>
  </tableColumns>
  <tableStyleInfo name="TableStyleLight9" showFirstColumn="0" showLastColumn="0" showRowStripes="1" showColumnStripes="0"/>
</table>
</file>

<file path=xl/tables/table45.xml><?xml version="1.0" encoding="utf-8"?>
<table xmlns="http://schemas.openxmlformats.org/spreadsheetml/2006/main" id="101" name="Таблица5710202734413448556269768390971041111181251321396132027344148556269768390971041111186132027344112513213914615316016717418118819520220921622323023724425161320273441485562697683909710411111812561320273441146153160167174181188195202209216223230613102" displayName="Таблица5710202734413448556269768390971041111181251321396132027344148556269768390971041111186132027344112513213914615316016717418118819520220921622323023724425161320273441485562697683909710411111812561320273441146153160167174181188195202209216223230613102" ref="A13:G21" totalsRowShown="0" headerRowDxfId="755" dataDxfId="754" tableBorderDxfId="753">
  <autoFilter ref="A13:G21"/>
  <tableColumns count="7">
    <tableColumn id="1" name="Бригада 2" dataDxfId="752"/>
    <tableColumn id="3" name="2"/>
    <tableColumn id="4" name="Замки" dataDxfId="751"/>
    <tableColumn id="5" name="А" dataDxfId="750"/>
    <tableColumn id="6" name="Б" dataDxfId="749"/>
    <tableColumn id="8" name="Г" dataDxfId="748"/>
    <tableColumn id="9" name="Д=А*Г" dataDxfId="747"/>
  </tableColumns>
  <tableStyleInfo name="TableStyleLight9" showFirstColumn="0" showLastColumn="0" showRowStripes="1" showColumnStripes="0"/>
</table>
</file>

<file path=xl/tables/table46.xml><?xml version="1.0" encoding="utf-8"?>
<table xmlns="http://schemas.openxmlformats.org/spreadsheetml/2006/main" id="102" name="Таблица5741121283542354956637077849198105112119126133140714212835424956637077849198105112119714212835421261331401471541611681751821891962032102172242312382452527142128354249566370778491981051121191267142128354214715416116817518218919620321021722423171103" displayName="Таблица5741121283542354956637077849198105112119126133140714212835424956637077849198105112119714212835421261331401471541611681751821891962032102172242312382452527142128354249566370778491981051121191267142128354214715416116817518218919620321021722423171103" ref="A32:G40" totalsRowShown="0" headerRowDxfId="746" dataDxfId="745" tableBorderDxfId="744">
  <autoFilter ref="A32:G40"/>
  <tableColumns count="7">
    <tableColumn id="1" name="Бригада 3" dataDxfId="743"/>
    <tableColumn id="3" name="2"/>
    <tableColumn id="4" name="Замки" dataDxfId="742"/>
    <tableColumn id="5" name="А" dataDxfId="741"/>
    <tableColumn id="6" name="Б" dataDxfId="740"/>
    <tableColumn id="8" name="Г" dataDxfId="739"/>
    <tableColumn id="9" name="Д=А*Г" dataDxfId="738"/>
  </tableColumns>
  <tableStyleInfo name="TableStyleLight9" showFirstColumn="0" showLastColumn="0" showRowStripes="1" showColumnStripes="0"/>
</table>
</file>

<file path=xl/tables/table47.xml><?xml version="1.0" encoding="utf-8"?>
<table xmlns="http://schemas.openxmlformats.org/spreadsheetml/2006/main" id="103" name="Таблица5742152229364336505764717885929910611312012713414181522293643505764717885929910611312081522293643127134141148155162169176183190197204211218225232239246253815222936435057647178859299106113120127815222936431481551621691761831901972042112182252328104" displayName="Таблица5742152229364336505764717885929910611312012713414181522293643505764717885929910611312081522293643127134141148155162169176183190197204211218225232239246253815222936435057647178859299106113120127815222936431481551621691761831901972042112182252328104" ref="A43:G49" totalsRowShown="0" headerRowDxfId="737" dataDxfId="736" tableBorderDxfId="735">
  <autoFilter ref="A43:G49"/>
  <tableColumns count="7">
    <tableColumn id="1" name="Модуль" dataDxfId="734"/>
    <tableColumn id="3" name="2"/>
    <tableColumn id="4" name="Модуль2" dataDxfId="733"/>
    <tableColumn id="5" name="А" dataDxfId="732"/>
    <tableColumn id="6" name="Б" dataDxfId="731"/>
    <tableColumn id="8" name="Г" dataDxfId="730"/>
    <tableColumn id="9" name="Д=А*Г" dataDxfId="729"/>
  </tableColumns>
  <tableStyleInfo name="TableStyleLight9" showFirstColumn="0" showLastColumn="0" showRowStripes="1" showColumnStripes="0"/>
</table>
</file>

<file path=xl/tables/table48.xml><?xml version="1.0" encoding="utf-8"?>
<table xmlns="http://schemas.openxmlformats.org/spreadsheetml/2006/main" id="104" name="Таблица5710202734413448556269768390971041111181251321396132027344148556269768390971041111186132027344112513213914615316016717418118819520220921622323023724425161320273441485562697683909710411111812561320273441146153160167174181188195202209216223230613105" displayName="Таблица5710202734413448556269768390971041111181251321396132027344148556269768390971041111186132027344112513213914615316016717418118819520220921622323023724425161320273441485562697683909710411111812561320273441146153160167174181188195202209216223230613105" ref="A22:G30" totalsRowShown="0" headerRowDxfId="728" dataDxfId="727" tableBorderDxfId="726">
  <autoFilter ref="A22:G30"/>
  <tableColumns count="7">
    <tableColumn id="1" name="Бригада 2" dataDxfId="725"/>
    <tableColumn id="3" name="2"/>
    <tableColumn id="4" name="Замки" dataDxfId="724"/>
    <tableColumn id="5" name="А" dataDxfId="723"/>
    <tableColumn id="6" name="Б" dataDxfId="722"/>
    <tableColumn id="8" name="Г" dataDxfId="721"/>
    <tableColumn id="9" name="Д=А*Г" dataDxfId="720"/>
  </tableColumns>
  <tableStyleInfo name="TableStyleLight9" showFirstColumn="0" showLastColumn="0" showRowStripes="1" showColumnStripes="0"/>
</table>
</file>

<file path=xl/tables/table49.xml><?xml version="1.0" encoding="utf-8"?>
<table xmlns="http://schemas.openxmlformats.org/spreadsheetml/2006/main" id="89" name="Таблица1145811172023262932353841442581114172023262932353841444750258111417202326293235384144535659626568258111417203162330373044515865727986931001071141211281352916233037445158657279869310010711429162330371211281351421491561631701771841911982052122192290" displayName="Таблица1145811172023262932353841442581114172023262932353841444750258111417202326293235384144535659626568258111417203162330373044515865727986931001071141211281352916233037445158657279869310010711429162330371211281351421491561631701771841911982052122192290" ref="A54:F66" totalsRowShown="0" headerRowDxfId="719">
  <autoFilter ref="A54:F66"/>
  <tableColumns count="6">
    <tableColumn id="1" name="Кнопка" dataDxfId="718"/>
    <tableColumn id="2" name="А" dataDxfId="71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0.xml><?xml version="1.0" encoding="utf-8"?>
<table xmlns="http://schemas.openxmlformats.org/spreadsheetml/2006/main" id="90" name="Таблица2156912182124273033363942453691215182124273033363942454851369121518212427303336394245545760636669369121518215172431383145525966738087941011081151221291363101724313845525966738087941011081153101724313812212913614315015716417117818519219920621322291" displayName="Таблица215691218212427303336394245369121518212427303336394245485136912151821242730333639424554576063666936912151821517243138314552596673808794101108115122129136310172431384552596673808794101108115310172431381221291361431501571641711781851921992062132229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1.xml><?xml version="1.0" encoding="utf-8"?>
<table xmlns="http://schemas.openxmlformats.org/spreadsheetml/2006/main" id="91" name="Таблица3167101319222528313437404346471013161922252831343740434649524710131619222528313437404346555861646770471013161922818253239324653606774818895102109116123130137411182532394653606774818895102109116411182532391231301371441511581651721791861932002072292" displayName="Таблица3167101319222528313437404346471013161922252831343740434649524710131619222528313437404346555861646770471013161922818253239324653606774818895102109116123130137411182532394653606774818895102109116411182532391231301371441511581651721791861932002072292" ref="A86:E95" totalsRowShown="0">
  <autoFilter ref="A86:E95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52.xml><?xml version="1.0" encoding="utf-8"?>
<table xmlns="http://schemas.openxmlformats.org/spreadsheetml/2006/main" id="92" name="Таблица5919263340334754616875828996103110117124131138512192633404754616875828996103110117512192633401241311381451521591661731801871942012082152222292362432505121926334047546168758289961031101171245121926334014515215916617318018719420120821522222951219293" displayName="Таблица5919263340334754616875828996103110117124131138512192633404754616875828996103110117512192633401241311381451521591661731801871942012082152222292362432505121926334047546168758289961031101171245121926334014515215916617318018719420120821522222951219293" ref="A3:G11" totalsRowShown="0" headerRowDxfId="716" dataDxfId="715" tableBorderDxfId="714">
  <autoFilter ref="A3:G11"/>
  <tableColumns count="7">
    <tableColumn id="1" name="Бригада 1" dataDxfId="713"/>
    <tableColumn id="3" name="2"/>
    <tableColumn id="4" name="Замки" dataDxfId="712"/>
    <tableColumn id="5" name="А" dataDxfId="711"/>
    <tableColumn id="6" name="Б" dataDxfId="710"/>
    <tableColumn id="8" name="Г" dataDxfId="709"/>
    <tableColumn id="9" name="Д=А*Г" dataDxfId="708"/>
  </tableColumns>
  <tableStyleInfo name="TableStyleLight9" showFirstColumn="0" showLastColumn="0" showRowStripes="1" showColumnStripes="0"/>
</table>
</file>

<file path=xl/tables/table53.xml><?xml version="1.0" encoding="utf-8"?>
<table xmlns="http://schemas.openxmlformats.org/spreadsheetml/2006/main" id="93" name="Таблица5710202734413448556269768390971041111181251321396132027344148556269768390971041111186132027344112513213914615316016717418118819520220921622323023724425161320273441485562697683909710411111812561320273441146153160167174181188195202209216223230613294" displayName="Таблица5710202734413448556269768390971041111181251321396132027344148556269768390971041111186132027344112513213914615316016717418118819520220921622323023724425161320273441485562697683909710411111812561320273441146153160167174181188195202209216223230613294" ref="A13:G21" totalsRowShown="0" headerRowDxfId="707" dataDxfId="706" tableBorderDxfId="705">
  <autoFilter ref="A13:G21"/>
  <tableColumns count="7">
    <tableColumn id="1" name="Бригада 2" dataDxfId="704"/>
    <tableColumn id="3" name="2"/>
    <tableColumn id="4" name="Замки" dataDxfId="703"/>
    <tableColumn id="5" name="А" dataDxfId="702"/>
    <tableColumn id="6" name="Б" dataDxfId="701"/>
    <tableColumn id="8" name="Г" dataDxfId="700"/>
    <tableColumn id="9" name="Д=А*Г" dataDxfId="699"/>
  </tableColumns>
  <tableStyleInfo name="TableStyleLight9" showFirstColumn="0" showLastColumn="0" showRowStripes="1" showColumnStripes="0"/>
</table>
</file>

<file path=xl/tables/table54.xml><?xml version="1.0" encoding="utf-8"?>
<table xmlns="http://schemas.openxmlformats.org/spreadsheetml/2006/main" id="94" name="Таблица5741121283542354956637077849198105112119126133140714212835424956637077849198105112119714212835421261331401471541611681751821891962032102172242312382452527142128354249566370778491981051121191267142128354214715416116817518218919620321021722423171295" displayName="Таблица5741121283542354956637077849198105112119126133140714212835424956637077849198105112119714212835421261331401471541611681751821891962032102172242312382452527142128354249566370778491981051121191267142128354214715416116817518218919620321021722423171295" ref="A32:G40" totalsRowShown="0" headerRowDxfId="698" dataDxfId="697" tableBorderDxfId="696">
  <autoFilter ref="A32:G40"/>
  <tableColumns count="7">
    <tableColumn id="1" name="Бригада 3" dataDxfId="695"/>
    <tableColumn id="3" name="2"/>
    <tableColumn id="4" name="Замки" dataDxfId="694"/>
    <tableColumn id="5" name="А" dataDxfId="693"/>
    <tableColumn id="6" name="Б" dataDxfId="692"/>
    <tableColumn id="8" name="Г" dataDxfId="691"/>
    <tableColumn id="9" name="Д=А*Г" dataDxfId="690"/>
  </tableColumns>
  <tableStyleInfo name="TableStyleLight9" showFirstColumn="0" showLastColumn="0" showRowStripes="1" showColumnStripes="0"/>
</table>
</file>

<file path=xl/tables/table55.xml><?xml version="1.0" encoding="utf-8"?>
<table xmlns="http://schemas.openxmlformats.org/spreadsheetml/2006/main" id="95" name="Таблица5742152229364336505764717885929910611312012713414181522293643505764717885929910611312081522293643127134141148155162169176183190197204211218225232239246253815222936435057647178859299106113120127815222936431481551621691761831901972042112182252328296" displayName="Таблица5742152229364336505764717885929910611312012713414181522293643505764717885929910611312081522293643127134141148155162169176183190197204211218225232239246253815222936435057647178859299106113120127815222936431481551621691761831901972042112182252328296" ref="A43:G49" totalsRowShown="0" headerRowDxfId="689" dataDxfId="688" tableBorderDxfId="687">
  <autoFilter ref="A43:G49"/>
  <tableColumns count="7">
    <tableColumn id="1" name="Модуль" dataDxfId="686"/>
    <tableColumn id="3" name="2"/>
    <tableColumn id="4" name="Модуль2" dataDxfId="685"/>
    <tableColumn id="5" name="А" dataDxfId="684"/>
    <tableColumn id="6" name="Б" dataDxfId="683"/>
    <tableColumn id="8" name="Г" dataDxfId="682"/>
    <tableColumn id="9" name="Д=А*Г" dataDxfId="681"/>
  </tableColumns>
  <tableStyleInfo name="TableStyleLight9" showFirstColumn="0" showLastColumn="0" showRowStripes="1" showColumnStripes="0"/>
</table>
</file>

<file path=xl/tables/table56.xml><?xml version="1.0" encoding="utf-8"?>
<table xmlns="http://schemas.openxmlformats.org/spreadsheetml/2006/main" id="96" name="Таблица5710202734413448556269768390971041111181251321396132027344148556269768390971041111186132027344112513213914615316016717418118819520220921622323023724425161320273441485562697683909710411111812561320273441146153160167174181188195202209216223230613297" displayName="Таблица5710202734413448556269768390971041111181251321396132027344148556269768390971041111186132027344112513213914615316016717418118819520220921622323023724425161320273441485562697683909710411111812561320273441146153160167174181188195202209216223230613297" ref="A22:G30" totalsRowShown="0" headerRowDxfId="680" dataDxfId="679" tableBorderDxfId="678">
  <autoFilter ref="A22:G30"/>
  <tableColumns count="7">
    <tableColumn id="1" name="Бригада 2" dataDxfId="677"/>
    <tableColumn id="3" name="2"/>
    <tableColumn id="4" name="Замки" dataDxfId="676"/>
    <tableColumn id="5" name="А" dataDxfId="675"/>
    <tableColumn id="6" name="Б" dataDxfId="674"/>
    <tableColumn id="8" name="Г" dataDxfId="673"/>
    <tableColumn id="9" name="Д=А*Г" dataDxfId="672"/>
  </tableColumns>
  <tableStyleInfo name="TableStyleLight9" showFirstColumn="0" showLastColumn="0" showRowStripes="1" showColumnStripes="0"/>
</table>
</file>

<file path=xl/tables/table57.xml><?xml version="1.0" encoding="utf-8"?>
<table xmlns="http://schemas.openxmlformats.org/spreadsheetml/2006/main" id="81" name="Таблица1145811172023262932353841442581114172023262932353841444750258111417202326293235384144535659626568258111417203162330373044515865727986931001071141211281352916233037445158657279869310010711429162330371211281351421491561631701771841911982052122192282" displayName="Таблица1145811172023262932353841442581114172023262932353841444750258111417202326293235384144535659626568258111417203162330373044515865727986931001071141211281352916233037445158657279869310010711429162330371211281351421491561631701771841911982052122192282" ref="A54:F66" totalsRowShown="0" headerRowDxfId="671">
  <autoFilter ref="A54:F66"/>
  <tableColumns count="6">
    <tableColumn id="1" name="Кнопка" dataDxfId="670"/>
    <tableColumn id="2" name="А" dataDxfId="66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58.xml><?xml version="1.0" encoding="utf-8"?>
<table xmlns="http://schemas.openxmlformats.org/spreadsheetml/2006/main" id="82" name="Таблица2156912182124273033363942453691215182124273033363942454851369121518212427303336394245545760636669369121518215172431383145525966738087941011081151221291363101724313845525966738087941011081153101724313812212913614315015716417117818519219920621322283" displayName="Таблица215691218212427303336394245369121518212427303336394245485136912151821242730333639424554576063666936912151821517243138314552596673808794101108115122129136310172431384552596673808794101108115310172431381221291361431501571641711781851921992062132228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59.xml><?xml version="1.0" encoding="utf-8"?>
<table xmlns="http://schemas.openxmlformats.org/spreadsheetml/2006/main" id="83" name="Таблица3167101319222528313437404346471013161922252831343740434649524710131619222528313437404346555861646770471013161922818253239324653606774818895102109116123130137411182532394653606774818895102109116411182532391231301371441511581651721791861932002072284" displayName="Таблица3167101319222528313437404346471013161922252831343740434649524710131619222528313437404346555861646770471013161922818253239324653606774818895102109116123130137411182532394653606774818895102109116411182532391231301371441511581651721791861932002072284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0.xml><?xml version="1.0" encoding="utf-8"?>
<table xmlns="http://schemas.openxmlformats.org/spreadsheetml/2006/main" id="84" name="Таблица5919263340334754616875828996103110117124131138512192633404754616875828996103110117512192633401241311381451521591661731801871942012082152222292362432505121926334047546168758289961031101171245121926334014515215916617318018719420120821522222951219285" displayName="Таблица5919263340334754616875828996103110117124131138512192633404754616875828996103110117512192633401241311381451521591661731801871942012082152222292362432505121926334047546168758289961031101171245121926334014515215916617318018719420120821522222951219285" ref="A3:G11" totalsRowShown="0" headerRowDxfId="668" dataDxfId="667" tableBorderDxfId="666">
  <autoFilter ref="A3:G11"/>
  <tableColumns count="7">
    <tableColumn id="1" name="Бригада 1" dataDxfId="665"/>
    <tableColumn id="3" name="2"/>
    <tableColumn id="4" name="Замки" dataDxfId="664"/>
    <tableColumn id="5" name="А" dataDxfId="663"/>
    <tableColumn id="6" name="Б" dataDxfId="662"/>
    <tableColumn id="8" name="Г" dataDxfId="661"/>
    <tableColumn id="9" name="Д=А*Г" dataDxfId="660"/>
  </tableColumns>
  <tableStyleInfo name="TableStyleLight9" showFirstColumn="0" showLastColumn="0" showRowStripes="1" showColumnStripes="0"/>
</table>
</file>

<file path=xl/tables/table61.xml><?xml version="1.0" encoding="utf-8"?>
<table xmlns="http://schemas.openxmlformats.org/spreadsheetml/2006/main" id="85" name="Таблица5710202734413448556269768390971041111181251321396132027344148556269768390971041111186132027344112513213914615316016717418118819520220921622323023724425161320273441485562697683909710411111812561320273441146153160167174181188195202209216223230613286" displayName="Таблица5710202734413448556269768390971041111181251321396132027344148556269768390971041111186132027344112513213914615316016717418118819520220921622323023724425161320273441485562697683909710411111812561320273441146153160167174181188195202209216223230613286" ref="A13:G21" totalsRowShown="0" headerRowDxfId="659" dataDxfId="658" tableBorderDxfId="657">
  <autoFilter ref="A13:G21"/>
  <tableColumns count="7">
    <tableColumn id="1" name="Бригада 2" dataDxfId="656"/>
    <tableColumn id="3" name="2"/>
    <tableColumn id="4" name="Замки" dataDxfId="655"/>
    <tableColumn id="5" name="А" dataDxfId="654"/>
    <tableColumn id="6" name="Б" dataDxfId="653"/>
    <tableColumn id="8" name="Г" dataDxfId="652"/>
    <tableColumn id="9" name="Д=А*Г" dataDxfId="651"/>
  </tableColumns>
  <tableStyleInfo name="TableStyleLight9" showFirstColumn="0" showLastColumn="0" showRowStripes="1" showColumnStripes="0"/>
</table>
</file>

<file path=xl/tables/table62.xml><?xml version="1.0" encoding="utf-8"?>
<table xmlns="http://schemas.openxmlformats.org/spreadsheetml/2006/main" id="86" name="Таблица5741121283542354956637077849198105112119126133140714212835424956637077849198105112119714212835421261331401471541611681751821891962032102172242312382452527142128354249566370778491981051121191267142128354214715416116817518218919620321021722423171287" displayName="Таблица5741121283542354956637077849198105112119126133140714212835424956637077849198105112119714212835421261331401471541611681751821891962032102172242312382452527142128354249566370778491981051121191267142128354214715416116817518218919620321021722423171287" ref="A32:G40" totalsRowShown="0" headerRowDxfId="650" dataDxfId="649" tableBorderDxfId="648">
  <autoFilter ref="A32:G40"/>
  <tableColumns count="7">
    <tableColumn id="1" name="Бригада 3" dataDxfId="647"/>
    <tableColumn id="3" name="2"/>
    <tableColumn id="4" name="Замки" dataDxfId="646"/>
    <tableColumn id="5" name="А" dataDxfId="645"/>
    <tableColumn id="6" name="Б" dataDxfId="644"/>
    <tableColumn id="8" name="Г" dataDxfId="643"/>
    <tableColumn id="9" name="Д=А*Г" dataDxfId="642"/>
  </tableColumns>
  <tableStyleInfo name="TableStyleLight9" showFirstColumn="0" showLastColumn="0" showRowStripes="1" showColumnStripes="0"/>
</table>
</file>

<file path=xl/tables/table63.xml><?xml version="1.0" encoding="utf-8"?>
<table xmlns="http://schemas.openxmlformats.org/spreadsheetml/2006/main" id="87" name="Таблица5742152229364336505764717885929910611312012713414181522293643505764717885929910611312081522293643127134141148155162169176183190197204211218225232239246253815222936435057647178859299106113120127815222936431481551621691761831901972042112182252328288" displayName="Таблица5742152229364336505764717885929910611312012713414181522293643505764717885929910611312081522293643127134141148155162169176183190197204211218225232239246253815222936435057647178859299106113120127815222936431481551621691761831901972042112182252328288" ref="A43:G49" totalsRowShown="0" headerRowDxfId="641" dataDxfId="640" tableBorderDxfId="639">
  <autoFilter ref="A43:G49"/>
  <tableColumns count="7">
    <tableColumn id="1" name="Модуль" dataDxfId="638"/>
    <tableColumn id="3" name="2"/>
    <tableColumn id="4" name="Модуль2" dataDxfId="637"/>
    <tableColumn id="5" name="А" dataDxfId="636"/>
    <tableColumn id="6" name="Б" dataDxfId="635"/>
    <tableColumn id="8" name="Г" dataDxfId="634"/>
    <tableColumn id="9" name="Д=А*Г" dataDxfId="633"/>
  </tableColumns>
  <tableStyleInfo name="TableStyleLight9" showFirstColumn="0" showLastColumn="0" showRowStripes="1" showColumnStripes="0"/>
</table>
</file>

<file path=xl/tables/table64.xml><?xml version="1.0" encoding="utf-8"?>
<table xmlns="http://schemas.openxmlformats.org/spreadsheetml/2006/main" id="88" name="Таблица5710202734413448556269768390971041111181251321396132027344148556269768390971041111186132027344112513213914615316016717418118819520220921622323023724425161320273441485562697683909710411111812561320273441146153160167174181188195202209216223230613289" displayName="Таблица5710202734413448556269768390971041111181251321396132027344148556269768390971041111186132027344112513213914615316016717418118819520220921622323023724425161320273441485562697683909710411111812561320273441146153160167174181188195202209216223230613289" ref="A22:G30" totalsRowShown="0" headerRowDxfId="632" dataDxfId="631" tableBorderDxfId="630">
  <autoFilter ref="A22:G30"/>
  <tableColumns count="7">
    <tableColumn id="1" name="Бригада 2" dataDxfId="629"/>
    <tableColumn id="3" name="2"/>
    <tableColumn id="4" name="Замки" dataDxfId="628"/>
    <tableColumn id="5" name="А" dataDxfId="627"/>
    <tableColumn id="6" name="Б" dataDxfId="626"/>
    <tableColumn id="8" name="Г" dataDxfId="625"/>
    <tableColumn id="9" name="Д=А*Г" dataDxfId="624"/>
  </tableColumns>
  <tableStyleInfo name="TableStyleLight9" showFirstColumn="0" showLastColumn="0" showRowStripes="1" showColumnStripes="0"/>
</table>
</file>

<file path=xl/tables/table65.xml><?xml version="1.0" encoding="utf-8"?>
<table xmlns="http://schemas.openxmlformats.org/spreadsheetml/2006/main" id="73" name="Таблица1145811172023262932353841442581114172023262932353841444750258111417202326293235384144535659626568258111417203162330373044515865727986931001071141211281352916233037445158657279869310010711429162330371211281351421491561631701771841911982052122192274" displayName="Таблица1145811172023262932353841442581114172023262932353841444750258111417202326293235384144535659626568258111417203162330373044515865727986931001071141211281352916233037445158657279869310010711429162330371211281351421491561631701771841911982052122192274" ref="A54:F66" totalsRowShown="0" headerRowDxfId="623">
  <autoFilter ref="A54:F66"/>
  <tableColumns count="6">
    <tableColumn id="1" name="Кнопка" dataDxfId="622"/>
    <tableColumn id="2" name="А" dataDxfId="62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66.xml><?xml version="1.0" encoding="utf-8"?>
<table xmlns="http://schemas.openxmlformats.org/spreadsheetml/2006/main" id="74" name="Таблица2156912182124273033363942453691215182124273033363942454851369121518212427303336394245545760636669369121518215172431383145525966738087941011081151221291363101724313845525966738087941011081153101724313812212913614315015716417117818519219920621322275" displayName="Таблица215691218212427303336394245369121518212427303336394245485136912151821242730333639424554576063666936912151821517243138314552596673808794101108115122129136310172431384552596673808794101108115310172431381221291361431501571641711781851921992062132227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67.xml><?xml version="1.0" encoding="utf-8"?>
<table xmlns="http://schemas.openxmlformats.org/spreadsheetml/2006/main" id="75" name="Таблица3167101319222528313437404346471013161922252831343740434649524710131619222528313437404346555861646770471013161922818253239324653606774818895102109116123130137411182532394653606774818895102109116411182532391231301371441511581651721791861932002072276" displayName="Таблица3167101319222528313437404346471013161922252831343740434649524710131619222528313437404346555861646770471013161922818253239324653606774818895102109116123130137411182532394653606774818895102109116411182532391231301371441511581651721791861932002072276" ref="A86:D94" totalsRowShown="0">
  <autoFilter ref="A86:D9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68.xml><?xml version="1.0" encoding="utf-8"?>
<table xmlns="http://schemas.openxmlformats.org/spreadsheetml/2006/main" id="76" name="Таблица5919263340334754616875828996103110117124131138512192633404754616875828996103110117512192633401241311381451521591661731801871942012082152222292362432505121926334047546168758289961031101171245121926334014515215916617318018719420120821522222951219277" displayName="Таблица5919263340334754616875828996103110117124131138512192633404754616875828996103110117512192633401241311381451521591661731801871942012082152222292362432505121926334047546168758289961031101171245121926334014515215916617318018719420120821522222951219277" ref="A3:G11" totalsRowShown="0" headerRowDxfId="620" dataDxfId="619" tableBorderDxfId="618">
  <autoFilter ref="A3:G11"/>
  <tableColumns count="7">
    <tableColumn id="1" name="Бригада 1" dataDxfId="617"/>
    <tableColumn id="3" name="2"/>
    <tableColumn id="4" name="Замки" dataDxfId="616"/>
    <tableColumn id="5" name="А" dataDxfId="615"/>
    <tableColumn id="6" name="Б" dataDxfId="614"/>
    <tableColumn id="8" name="Г" dataDxfId="613"/>
    <tableColumn id="9" name="Д=А*Г" dataDxfId="612"/>
  </tableColumns>
  <tableStyleInfo name="TableStyleLight9" showFirstColumn="0" showLastColumn="0" showRowStripes="1" showColumnStripes="0"/>
</table>
</file>

<file path=xl/tables/table69.xml><?xml version="1.0" encoding="utf-8"?>
<table xmlns="http://schemas.openxmlformats.org/spreadsheetml/2006/main" id="77" name="Таблица5710202734413448556269768390971041111181251321396132027344148556269768390971041111186132027344112513213914615316016717418118819520220921622323023724425161320273441485562697683909710411111812561320273441146153160167174181188195202209216223230613278" displayName="Таблица5710202734413448556269768390971041111181251321396132027344148556269768390971041111186132027344112513213914615316016717418118819520220921622323023724425161320273441485562697683909710411111812561320273441146153160167174181188195202209216223230613278" ref="A13:G21" totalsRowShown="0" headerRowDxfId="611" dataDxfId="610" tableBorderDxfId="609">
  <autoFilter ref="A13:G21"/>
  <tableColumns count="7">
    <tableColumn id="1" name="Бригада 2" dataDxfId="608"/>
    <tableColumn id="3" name="2"/>
    <tableColumn id="4" name="Замки" dataDxfId="607"/>
    <tableColumn id="5" name="А" dataDxfId="606"/>
    <tableColumn id="6" name="Б" dataDxfId="605"/>
    <tableColumn id="8" name="Г" dataDxfId="604"/>
    <tableColumn id="9" name="Д=А*Г" dataDxfId="603"/>
  </tableColumns>
  <tableStyleInfo name="TableStyleLight9" showFirstColumn="0" showLastColumn="0" showRowStripes="1" showColumnStripes="0"/>
</table>
</file>

<file path=xl/tables/table70.xml><?xml version="1.0" encoding="utf-8"?>
<table xmlns="http://schemas.openxmlformats.org/spreadsheetml/2006/main" id="78" name="Таблица5741121283542354956637077849198105112119126133140714212835424956637077849198105112119714212835421261331401471541611681751821891962032102172242312382452527142128354249566370778491981051121191267142128354214715416116817518218919620321021722423171279" displayName="Таблица5741121283542354956637077849198105112119126133140714212835424956637077849198105112119714212835421261331401471541611681751821891962032102172242312382452527142128354249566370778491981051121191267142128354214715416116817518218919620321021722423171279" ref="A32:G40" totalsRowShown="0" headerRowDxfId="602" dataDxfId="601" tableBorderDxfId="600">
  <autoFilter ref="A32:G40"/>
  <tableColumns count="7">
    <tableColumn id="1" name="Бригада 3" dataDxfId="599"/>
    <tableColumn id="3" name="2"/>
    <tableColumn id="4" name="Замки" dataDxfId="598"/>
    <tableColumn id="5" name="А" dataDxfId="597"/>
    <tableColumn id="6" name="Б" dataDxfId="596"/>
    <tableColumn id="8" name="Г" dataDxfId="595"/>
    <tableColumn id="9" name="Д=А*Г" dataDxfId="594"/>
  </tableColumns>
  <tableStyleInfo name="TableStyleLight9" showFirstColumn="0" showLastColumn="0" showRowStripes="1" showColumnStripes="0"/>
</table>
</file>

<file path=xl/tables/table71.xml><?xml version="1.0" encoding="utf-8"?>
<table xmlns="http://schemas.openxmlformats.org/spreadsheetml/2006/main" id="79" name="Таблица5742152229364336505764717885929910611312012713414181522293643505764717885929910611312081522293643127134141148155162169176183190197204211218225232239246253815222936435057647178859299106113120127815222936431481551621691761831901972042112182252328280" displayName="Таблица5742152229364336505764717885929910611312012713414181522293643505764717885929910611312081522293643127134141148155162169176183190197204211218225232239246253815222936435057647178859299106113120127815222936431481551621691761831901972042112182252328280" ref="A43:G49" totalsRowShown="0" headerRowDxfId="593" dataDxfId="592" tableBorderDxfId="591">
  <autoFilter ref="A43:G49"/>
  <tableColumns count="7">
    <tableColumn id="1" name="Модуль" dataDxfId="590"/>
    <tableColumn id="3" name="2"/>
    <tableColumn id="4" name="Модуль2" dataDxfId="589"/>
    <tableColumn id="5" name="А" dataDxfId="588"/>
    <tableColumn id="6" name="Б" dataDxfId="587"/>
    <tableColumn id="8" name="Г" dataDxfId="586"/>
    <tableColumn id="9" name="Д=А*Г" dataDxfId="585"/>
  </tableColumns>
  <tableStyleInfo name="TableStyleLight9" showFirstColumn="0" showLastColumn="0" showRowStripes="1" showColumnStripes="0"/>
</table>
</file>

<file path=xl/tables/table72.xml><?xml version="1.0" encoding="utf-8"?>
<table xmlns="http://schemas.openxmlformats.org/spreadsheetml/2006/main" id="80" name="Таблица5710202734413448556269768390971041111181251321396132027344148556269768390971041111186132027344112513213914615316016717418118819520220921622323023724425161320273441485562697683909710411111812561320273441146153160167174181188195202209216223230613281" displayName="Таблица5710202734413448556269768390971041111181251321396132027344148556269768390971041111186132027344112513213914615316016717418118819520220921622323023724425161320273441485562697683909710411111812561320273441146153160167174181188195202209216223230613281" ref="A22:G30" totalsRowShown="0" headerRowDxfId="584" dataDxfId="583" tableBorderDxfId="582">
  <autoFilter ref="A22:G30"/>
  <tableColumns count="7">
    <tableColumn id="1" name="Бригада 2" dataDxfId="581"/>
    <tableColumn id="3" name="2"/>
    <tableColumn id="4" name="Замки" dataDxfId="580"/>
    <tableColumn id="5" name="А" dataDxfId="579"/>
    <tableColumn id="6" name="Б" dataDxfId="578"/>
    <tableColumn id="8" name="Г" dataDxfId="577"/>
    <tableColumn id="9" name="Д=А*Г" dataDxfId="576"/>
  </tableColumns>
  <tableStyleInfo name="TableStyleLight9" showFirstColumn="0" showLastColumn="0" showRowStripes="1" showColumnStripes="0"/>
</table>
</file>

<file path=xl/tables/table73.xml><?xml version="1.0" encoding="utf-8"?>
<table xmlns="http://schemas.openxmlformats.org/spreadsheetml/2006/main" id="65" name="Таблица1145811172023262932353841442581114172023262932353841444750258111417202326293235384144535659626568258111417203162330373044515865727986931001071141211281352916233037445158657279869310010711429162330371211281351421491561631701771841911982052122192266" displayName="Таблица1145811172023262932353841442581114172023262932353841444750258111417202326293235384144535659626568258111417203162330373044515865727986931001071141211281352916233037445158657279869310010711429162330371211281351421491561631701771841911982052122192266" ref="A54:F66" totalsRowShown="0" headerRowDxfId="575">
  <autoFilter ref="A54:F66"/>
  <tableColumns count="6">
    <tableColumn id="1" name="Кнопка" dataDxfId="574"/>
    <tableColumn id="2" name="А" dataDxfId="57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74.xml><?xml version="1.0" encoding="utf-8"?>
<table xmlns="http://schemas.openxmlformats.org/spreadsheetml/2006/main" id="66" name="Таблица2156912182124273033363942453691215182124273033363942454851369121518212427303336394245545760636669369121518215172431383145525966738087941011081151221291363101724313845525966738087941011081153101724313812212913614315015716417117818519219920621322267" displayName="Таблица215691218212427303336394245369121518212427303336394245485136912151821242730333639424554576063666936912151821517243138314552596673808794101108115122129136310172431384552596673808794101108115310172431381221291361431501571641711781851921992062132226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75.xml><?xml version="1.0" encoding="utf-8"?>
<table xmlns="http://schemas.openxmlformats.org/spreadsheetml/2006/main" id="67" name="Таблица3167101319222528313437404346471013161922252831343740434649524710131619222528313437404346555861646770471013161922818253239324653606774818895102109116123130137411182532394653606774818895102109116411182532391231301371441511581651721791861932002072268" displayName="Таблица3167101319222528313437404346471013161922252831343740434649524710131619222528313437404346555861646770471013161922818253239324653606774818895102109116123130137411182532394653606774818895102109116411182532391231301371441511581651721791861932002072268" ref="A86:D94" totalsRowShown="0">
  <autoFilter ref="A86:D9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76.xml><?xml version="1.0" encoding="utf-8"?>
<table xmlns="http://schemas.openxmlformats.org/spreadsheetml/2006/main" id="68" name="Таблица5919263340334754616875828996103110117124131138512192633404754616875828996103110117512192633401241311381451521591661731801871942012082152222292362432505121926334047546168758289961031101171245121926334014515215916617318018719420120821522222951219269" displayName="Таблица5919263340334754616875828996103110117124131138512192633404754616875828996103110117512192633401241311381451521591661731801871942012082152222292362432505121926334047546168758289961031101171245121926334014515215916617318018719420120821522222951219269" ref="A3:G11" totalsRowShown="0" headerRowDxfId="572" dataDxfId="571" tableBorderDxfId="570">
  <autoFilter ref="A3:G11"/>
  <tableColumns count="7">
    <tableColumn id="1" name="Бригада 1" dataDxfId="569"/>
    <tableColumn id="3" name="2"/>
    <tableColumn id="4" name="Замки" dataDxfId="568"/>
    <tableColumn id="5" name="А" dataDxfId="567"/>
    <tableColumn id="6" name="Б" dataDxfId="566"/>
    <tableColumn id="8" name="Г" dataDxfId="565"/>
    <tableColumn id="9" name="Д=А*Г" dataDxfId="564"/>
  </tableColumns>
  <tableStyleInfo name="TableStyleLight9" showFirstColumn="0" showLastColumn="0" showRowStripes="1" showColumnStripes="0"/>
</table>
</file>

<file path=xl/tables/table77.xml><?xml version="1.0" encoding="utf-8"?>
<table xmlns="http://schemas.openxmlformats.org/spreadsheetml/2006/main" id="69" name="Таблица5710202734413448556269768390971041111181251321396132027344148556269768390971041111186132027344112513213914615316016717418118819520220921622323023724425161320273441485562697683909710411111812561320273441146153160167174181188195202209216223230613270" displayName="Таблица5710202734413448556269768390971041111181251321396132027344148556269768390971041111186132027344112513213914615316016717418118819520220921622323023724425161320273441485562697683909710411111812561320273441146153160167174181188195202209216223230613270" ref="A13:G21" totalsRowShown="0" headerRowDxfId="563" dataDxfId="562" tableBorderDxfId="561">
  <autoFilter ref="A13:G21"/>
  <tableColumns count="7">
    <tableColumn id="1" name="Бригада 2" dataDxfId="560"/>
    <tableColumn id="3" name="2"/>
    <tableColumn id="4" name="Замки" dataDxfId="559"/>
    <tableColumn id="5" name="А" dataDxfId="558"/>
    <tableColumn id="6" name="Б" dataDxfId="557"/>
    <tableColumn id="8" name="Г" dataDxfId="556"/>
    <tableColumn id="9" name="Д=А*Г" dataDxfId="555"/>
  </tableColumns>
  <tableStyleInfo name="TableStyleLight9" showFirstColumn="0" showLastColumn="0" showRowStripes="1" showColumnStripes="0"/>
</table>
</file>

<file path=xl/tables/table78.xml><?xml version="1.0" encoding="utf-8"?>
<table xmlns="http://schemas.openxmlformats.org/spreadsheetml/2006/main" id="70" name="Таблица5741121283542354956637077849198105112119126133140714212835424956637077849198105112119714212835421261331401471541611681751821891962032102172242312382452527142128354249566370778491981051121191267142128354214715416116817518218919620321021722423171271" displayName="Таблица5741121283542354956637077849198105112119126133140714212835424956637077849198105112119714212835421261331401471541611681751821891962032102172242312382452527142128354249566370778491981051121191267142128354214715416116817518218919620321021722423171271" ref="A32:G40" totalsRowShown="0" headerRowDxfId="554" dataDxfId="553" tableBorderDxfId="552">
  <autoFilter ref="A32:G40"/>
  <tableColumns count="7">
    <tableColumn id="1" name="Бригада 3" dataDxfId="551"/>
    <tableColumn id="3" name="2"/>
    <tableColumn id="4" name="Замки" dataDxfId="550"/>
    <tableColumn id="5" name="А" dataDxfId="549"/>
    <tableColumn id="6" name="Б" dataDxfId="548"/>
    <tableColumn id="8" name="Г" dataDxfId="547"/>
    <tableColumn id="9" name="Д=А*Г" dataDxfId="546"/>
  </tableColumns>
  <tableStyleInfo name="TableStyleLight9" showFirstColumn="0" showLastColumn="0" showRowStripes="1" showColumnStripes="0"/>
</table>
</file>

<file path=xl/tables/table79.xml><?xml version="1.0" encoding="utf-8"?>
<table xmlns="http://schemas.openxmlformats.org/spreadsheetml/2006/main" id="71" name="Таблица5742152229364336505764717885929910611312012713414181522293643505764717885929910611312081522293643127134141148155162169176183190197204211218225232239246253815222936435057647178859299106113120127815222936431481551621691761831901972042112182252328272" displayName="Таблица5742152229364336505764717885929910611312012713414181522293643505764717885929910611312081522293643127134141148155162169176183190197204211218225232239246253815222936435057647178859299106113120127815222936431481551621691761831901972042112182252328272" ref="A43:G49" totalsRowShown="0" headerRowDxfId="545" dataDxfId="544" tableBorderDxfId="543">
  <autoFilter ref="A43:G49"/>
  <tableColumns count="7">
    <tableColumn id="1" name="Модуль" dataDxfId="542"/>
    <tableColumn id="3" name="2"/>
    <tableColumn id="4" name="Модуль2" dataDxfId="541"/>
    <tableColumn id="5" name="А" dataDxfId="540"/>
    <tableColumn id="6" name="Б" dataDxfId="539"/>
    <tableColumn id="8" name="Г" dataDxfId="538"/>
    <tableColumn id="9" name="Д=А*Г" dataDxfId="537"/>
  </tableColumns>
  <tableStyleInfo name="TableStyleLight9" showFirstColumn="0" showLastColumn="0" showRowStripes="1" showColumnStripes="0"/>
</table>
</file>

<file path=xl/tables/table80.xml><?xml version="1.0" encoding="utf-8"?>
<table xmlns="http://schemas.openxmlformats.org/spreadsheetml/2006/main" id="72" name="Таблица5710202734413448556269768390971041111181251321396132027344148556269768390971041111186132027344112513213914615316016717418118819520220921622323023724425161320273441485562697683909710411111812561320273441146153160167174181188195202209216223230613273" displayName="Таблица5710202734413448556269768390971041111181251321396132027344148556269768390971041111186132027344112513213914615316016717418118819520220921622323023724425161320273441485562697683909710411111812561320273441146153160167174181188195202209216223230613273" ref="A22:G30" totalsRowShown="0" headerRowDxfId="536" dataDxfId="535" tableBorderDxfId="534">
  <autoFilter ref="A22:G30"/>
  <tableColumns count="7">
    <tableColumn id="1" name="Бригада 2" dataDxfId="533"/>
    <tableColumn id="3" name="2"/>
    <tableColumn id="4" name="Замки" dataDxfId="532"/>
    <tableColumn id="5" name="А" dataDxfId="531"/>
    <tableColumn id="6" name="Б" dataDxfId="530"/>
    <tableColumn id="8" name="Г" dataDxfId="529"/>
    <tableColumn id="9" name="Д=А*Г" dataDxfId="528"/>
  </tableColumns>
  <tableStyleInfo name="TableStyleLight9" showFirstColumn="0" showLastColumn="0" showRowStripes="1" showColumnStripes="0"/>
</table>
</file>

<file path=xl/tables/table81.xml><?xml version="1.0" encoding="utf-8"?>
<table xmlns="http://schemas.openxmlformats.org/spreadsheetml/2006/main" id="57" name="Таблица1145811172023262932353841442581114172023262932353841444750258111417202326293235384144535659626568258111417203162330373044515865727986931001071141211281352916233037445158657279869310010711429162330371211281351421491561631701771841911982052122192258" displayName="Таблица1145811172023262932353841442581114172023262932353841444750258111417202326293235384144535659626568258111417203162330373044515865727986931001071141211281352916233037445158657279869310010711429162330371211281351421491561631701771841911982052122192258" ref="A54:F66" totalsRowShown="0" headerRowDxfId="527">
  <autoFilter ref="A54:F66"/>
  <tableColumns count="6">
    <tableColumn id="1" name="Кнопка" dataDxfId="526"/>
    <tableColumn id="2" name="А" dataDxfId="52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82.xml><?xml version="1.0" encoding="utf-8"?>
<table xmlns="http://schemas.openxmlformats.org/spreadsheetml/2006/main" id="58" name="Таблица2156912182124273033363942453691215182124273033363942454851369121518212427303336394245545760636669369121518215172431383145525966738087941011081151221291363101724313845525966738087941011081153101724313812212913614315015716417117818519219920621322259" displayName="Таблица215691218212427303336394245369121518212427303336394245485136912151821242730333639424554576063666936912151821517243138314552596673808794101108115122129136310172431384552596673808794101108115310172431381221291361431501571641711781851921992062132225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83.xml><?xml version="1.0" encoding="utf-8"?>
<table xmlns="http://schemas.openxmlformats.org/spreadsheetml/2006/main" id="59" name="Таблица3167101319222528313437404346471013161922252831343740434649524710131619222528313437404346555861646770471013161922818253239324653606774818895102109116123130137411182532394653606774818895102109116411182532391231301371441511581651721791861932002072260" displayName="Таблица3167101319222528313437404346471013161922252831343740434649524710131619222528313437404346555861646770471013161922818253239324653606774818895102109116123130137411182532394653606774818895102109116411182532391231301371441511581651721791861932002072260" ref="A86:D94" totalsRowShown="0">
  <autoFilter ref="A86:D9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84.xml><?xml version="1.0" encoding="utf-8"?>
<table xmlns="http://schemas.openxmlformats.org/spreadsheetml/2006/main" id="60" name="Таблица5919263340334754616875828996103110117124131138512192633404754616875828996103110117512192633401241311381451521591661731801871942012082152222292362432505121926334047546168758289961031101171245121926334014515215916617318018719420120821522222951219261" displayName="Таблица5919263340334754616875828996103110117124131138512192633404754616875828996103110117512192633401241311381451521591661731801871942012082152222292362432505121926334047546168758289961031101171245121926334014515215916617318018719420120821522222951219261" ref="A3:G11" totalsRowShown="0" headerRowDxfId="524" dataDxfId="523" tableBorderDxfId="522">
  <autoFilter ref="A3:G11"/>
  <tableColumns count="7">
    <tableColumn id="1" name="Бригада 1" dataDxfId="521"/>
    <tableColumn id="3" name="2"/>
    <tableColumn id="4" name="Замки" dataDxfId="520"/>
    <tableColumn id="5" name="А" dataDxfId="519"/>
    <tableColumn id="6" name="Б" dataDxfId="518"/>
    <tableColumn id="8" name="Г" dataDxfId="517"/>
    <tableColumn id="9" name="Д=А*Г" dataDxfId="516"/>
  </tableColumns>
  <tableStyleInfo name="TableStyleLight9" showFirstColumn="0" showLastColumn="0" showRowStripes="1" showColumnStripes="0"/>
</table>
</file>

<file path=xl/tables/table85.xml><?xml version="1.0" encoding="utf-8"?>
<table xmlns="http://schemas.openxmlformats.org/spreadsheetml/2006/main" id="61" name="Таблица5710202734413448556269768390971041111181251321396132027344148556269768390971041111186132027344112513213914615316016717418118819520220921622323023724425161320273441485562697683909710411111812561320273441146153160167174181188195202209216223230613262" displayName="Таблица5710202734413448556269768390971041111181251321396132027344148556269768390971041111186132027344112513213914615316016717418118819520220921622323023724425161320273441485562697683909710411111812561320273441146153160167174181188195202209216223230613262" ref="A13:G21" totalsRowShown="0" headerRowDxfId="515" dataDxfId="514" tableBorderDxfId="513">
  <autoFilter ref="A13:G21"/>
  <tableColumns count="7">
    <tableColumn id="1" name="Бригада 2" dataDxfId="512"/>
    <tableColumn id="3" name="2"/>
    <tableColumn id="4" name="Замки" dataDxfId="511"/>
    <tableColumn id="5" name="А" dataDxfId="510"/>
    <tableColumn id="6" name="Б" dataDxfId="509"/>
    <tableColumn id="8" name="Г" dataDxfId="508"/>
    <tableColumn id="9" name="Д=А*Г" dataDxfId="507"/>
  </tableColumns>
  <tableStyleInfo name="TableStyleLight9" showFirstColumn="0" showLastColumn="0" showRowStripes="1" showColumnStripes="0"/>
</table>
</file>

<file path=xl/tables/table86.xml><?xml version="1.0" encoding="utf-8"?>
<table xmlns="http://schemas.openxmlformats.org/spreadsheetml/2006/main" id="62" name="Таблица5741121283542354956637077849198105112119126133140714212835424956637077849198105112119714212835421261331401471541611681751821891962032102172242312382452527142128354249566370778491981051121191267142128354214715416116817518218919620321021722423171263" displayName="Таблица5741121283542354956637077849198105112119126133140714212835424956637077849198105112119714212835421261331401471541611681751821891962032102172242312382452527142128354249566370778491981051121191267142128354214715416116817518218919620321021722423171263" ref="A32:G40" totalsRowShown="0" headerRowDxfId="506" dataDxfId="505" tableBorderDxfId="504">
  <autoFilter ref="A32:G40"/>
  <tableColumns count="7">
    <tableColumn id="1" name="Бригада 3" dataDxfId="503"/>
    <tableColumn id="3" name="2"/>
    <tableColumn id="4" name="Замки" dataDxfId="502"/>
    <tableColumn id="5" name="А" dataDxfId="501"/>
    <tableColumn id="6" name="Б" dataDxfId="500"/>
    <tableColumn id="8" name="Г" dataDxfId="499"/>
    <tableColumn id="9" name="Д=А*Г" dataDxfId="498"/>
  </tableColumns>
  <tableStyleInfo name="TableStyleLight9" showFirstColumn="0" showLastColumn="0" showRowStripes="1" showColumnStripes="0"/>
</table>
</file>

<file path=xl/tables/table87.xml><?xml version="1.0" encoding="utf-8"?>
<table xmlns="http://schemas.openxmlformats.org/spreadsheetml/2006/main" id="63" name="Таблица5742152229364336505764717885929910611312012713414181522293643505764717885929910611312081522293643127134141148155162169176183190197204211218225232239246253815222936435057647178859299106113120127815222936431481551621691761831901972042112182252328264" displayName="Таблица5742152229364336505764717885929910611312012713414181522293643505764717885929910611312081522293643127134141148155162169176183190197204211218225232239246253815222936435057647178859299106113120127815222936431481551621691761831901972042112182252328264" ref="A43:G49" totalsRowShown="0" headerRowDxfId="497" dataDxfId="496" tableBorderDxfId="495">
  <autoFilter ref="A43:G49"/>
  <tableColumns count="7">
    <tableColumn id="1" name="Модуль" dataDxfId="494"/>
    <tableColumn id="3" name="2"/>
    <tableColumn id="4" name="Модуль2" dataDxfId="493"/>
    <tableColumn id="5" name="А" dataDxfId="492"/>
    <tableColumn id="6" name="Б" dataDxfId="491"/>
    <tableColumn id="8" name="Г" dataDxfId="490"/>
    <tableColumn id="9" name="Д=А*Г" dataDxfId="489"/>
  </tableColumns>
  <tableStyleInfo name="TableStyleLight9" showFirstColumn="0" showLastColumn="0" showRowStripes="1" showColumnStripes="0"/>
</table>
</file>

<file path=xl/tables/table88.xml><?xml version="1.0" encoding="utf-8"?>
<table xmlns="http://schemas.openxmlformats.org/spreadsheetml/2006/main" id="64" name="Таблица5710202734413448556269768390971041111181251321396132027344148556269768390971041111186132027344112513213914615316016717418118819520220921622323023724425161320273441485562697683909710411111812561320273441146153160167174181188195202209216223230613265" displayName="Таблица5710202734413448556269768390971041111181251321396132027344148556269768390971041111186132027344112513213914615316016717418118819520220921622323023724425161320273441485562697683909710411111812561320273441146153160167174181188195202209216223230613265" ref="A22:G30" totalsRowShown="0" headerRowDxfId="488" dataDxfId="487" tableBorderDxfId="486">
  <autoFilter ref="A22:G30"/>
  <tableColumns count="7">
    <tableColumn id="1" name="Бригада 2" dataDxfId="485"/>
    <tableColumn id="3" name="2"/>
    <tableColumn id="4" name="Замки" dataDxfId="484"/>
    <tableColumn id="5" name="А" dataDxfId="483"/>
    <tableColumn id="6" name="Б" dataDxfId="482"/>
    <tableColumn id="8" name="Г" dataDxfId="481"/>
    <tableColumn id="9" name="Д=А*Г" dataDxfId="480"/>
  </tableColumns>
  <tableStyleInfo name="TableStyleLight9" showFirstColumn="0" showLastColumn="0" showRowStripes="1" showColumnStripes="0"/>
</table>
</file>

<file path=xl/tables/table89.xml><?xml version="1.0" encoding="utf-8"?>
<table xmlns="http://schemas.openxmlformats.org/spreadsheetml/2006/main" id="25" name="Таблица1145811172023262932353841442581114172023262932353841444750258111417202326293235384144535659626568258111417203162330373044515865727986931001071141211281352916233037445158657279869310010711429162330371211281351421491561631701771841911982052122192226" displayName="Таблица1145811172023262932353841442581114172023262932353841444750258111417202326293235384144535659626568258111417203162330373044515865727986931001071141211281352916233037445158657279869310010711429162330371211281351421491561631701771841911982052122192226" ref="A54:F66" totalsRowShown="0" headerRowDxfId="479">
  <autoFilter ref="A54:F66"/>
  <tableColumns count="6">
    <tableColumn id="1" name="Кнопка" dataDxfId="478"/>
    <tableColumn id="2" name="А" dataDxfId="47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0.xml><?xml version="1.0" encoding="utf-8"?>
<table xmlns="http://schemas.openxmlformats.org/spreadsheetml/2006/main" id="26" name="Таблица2156912182124273033363942453691215182124273033363942454851369121518212427303336394245545760636669369121518215172431383145525966738087941011081151221291363101724313845525966738087941011081153101724313812212913614315015716417117818519219920621322227" displayName="Таблица2156912182124273033363942453691215182124273033363942454851369121518212427303336394245545760636669369121518215172431383145525966738087941011081151221291363101724313845525966738087941011081153101724313812212913614315015716417117818519219920621322227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1.xml><?xml version="1.0" encoding="utf-8"?>
<table xmlns="http://schemas.openxmlformats.org/spreadsheetml/2006/main" id="27" name="Таблица3167101319222528313437404346471013161922252831343740434649524710131619222528313437404346555861646770471013161922818253239324653606774818895102109116123130137411182532394653606774818895102109116411182532391231301371441511581651721791861932002072228" displayName="Таблица3167101319222528313437404346471013161922252831343740434649524710131619222528313437404346555861646770471013161922818253239324653606774818895102109116123130137411182532394653606774818895102109116411182532391231301371441511581651721791861932002072228" ref="A86:E94" totalsRowShown="0">
  <autoFilter ref="A86:E94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92.xml><?xml version="1.0" encoding="utf-8"?>
<table xmlns="http://schemas.openxmlformats.org/spreadsheetml/2006/main" id="28" name="Таблица5919263340334754616875828996103110117124131138512192633404754616875828996103110117512192633401241311381451521591661731801871942012082152222292362432505121926334047546168758289961031101171245121926334014515215916617318018719420120821522222951219229" displayName="Таблица5919263340334754616875828996103110117124131138512192633404754616875828996103110117512192633401241311381451521591661731801871942012082152222292362432505121926334047546168758289961031101171245121926334014515215916617318018719420120821522222951219229" ref="A3:G11" totalsRowShown="0" headerRowDxfId="476" dataDxfId="475" tableBorderDxfId="474">
  <autoFilter ref="A3:G11"/>
  <tableColumns count="7">
    <tableColumn id="1" name="Бригада 1" dataDxfId="473"/>
    <tableColumn id="3" name="2"/>
    <tableColumn id="4" name="Замки" dataDxfId="472"/>
    <tableColumn id="5" name="А" dataDxfId="471"/>
    <tableColumn id="6" name="Б" dataDxfId="470"/>
    <tableColumn id="8" name="Г" dataDxfId="469"/>
    <tableColumn id="9" name="Д=А*Г" dataDxfId="468"/>
  </tableColumns>
  <tableStyleInfo name="TableStyleLight9" showFirstColumn="0" showLastColumn="0" showRowStripes="1" showColumnStripes="0"/>
</table>
</file>

<file path=xl/tables/table93.xml><?xml version="1.0" encoding="utf-8"?>
<table xmlns="http://schemas.openxmlformats.org/spreadsheetml/2006/main" id="29" name="Таблица5710202734413448556269768390971041111181251321396132027344148556269768390971041111186132027344112513213914615316016717418118819520220921622323023724425161320273441485562697683909710411111812561320273441146153160167174181188195202209216223230613230" displayName="Таблица5710202734413448556269768390971041111181251321396132027344148556269768390971041111186132027344112513213914615316016717418118819520220921622323023724425161320273441485562697683909710411111812561320273441146153160167174181188195202209216223230613230" ref="A13:G21" totalsRowShown="0" headerRowDxfId="467" dataDxfId="466" tableBorderDxfId="465">
  <autoFilter ref="A13:G21"/>
  <tableColumns count="7">
    <tableColumn id="1" name="Бригада 2" dataDxfId="464"/>
    <tableColumn id="3" name="2"/>
    <tableColumn id="4" name="Замки" dataDxfId="463"/>
    <tableColumn id="5" name="А" dataDxfId="462"/>
    <tableColumn id="6" name="Б" dataDxfId="461"/>
    <tableColumn id="8" name="Г" dataDxfId="460"/>
    <tableColumn id="9" name="Д=А*Г" dataDxfId="459"/>
  </tableColumns>
  <tableStyleInfo name="TableStyleLight9" showFirstColumn="0" showLastColumn="0" showRowStripes="1" showColumnStripes="0"/>
</table>
</file>

<file path=xl/tables/table94.xml><?xml version="1.0" encoding="utf-8"?>
<table xmlns="http://schemas.openxmlformats.org/spreadsheetml/2006/main" id="30" name="Таблица5741121283542354956637077849198105112119126133140714212835424956637077849198105112119714212835421261331401471541611681751821891962032102172242312382452527142128354249566370778491981051121191267142128354214715416116817518218919620321021722423171231" displayName="Таблица5741121283542354956637077849198105112119126133140714212835424956637077849198105112119714212835421261331401471541611681751821891962032102172242312382452527142128354249566370778491981051121191267142128354214715416116817518218919620321021722423171231" ref="A32:G40" totalsRowShown="0" headerRowDxfId="458" dataDxfId="457" tableBorderDxfId="456">
  <autoFilter ref="A32:G40"/>
  <tableColumns count="7">
    <tableColumn id="1" name="Бригада 3" dataDxfId="455"/>
    <tableColumn id="3" name="2"/>
    <tableColumn id="4" name="Замки" dataDxfId="454"/>
    <tableColumn id="5" name="А" dataDxfId="453"/>
    <tableColumn id="6" name="Б" dataDxfId="452"/>
    <tableColumn id="8" name="Г" dataDxfId="451"/>
    <tableColumn id="9" name="Д=А*Г" dataDxfId="450"/>
  </tableColumns>
  <tableStyleInfo name="TableStyleLight9" showFirstColumn="0" showLastColumn="0" showRowStripes="1" showColumnStripes="0"/>
</table>
</file>

<file path=xl/tables/table95.xml><?xml version="1.0" encoding="utf-8"?>
<table xmlns="http://schemas.openxmlformats.org/spreadsheetml/2006/main" id="31" name="Таблица5742152229364336505764717885929910611312012713414181522293643505764717885929910611312081522293643127134141148155162169176183190197204211218225232239246253815222936435057647178859299106113120127815222936431481551621691761831901972042112182252328232" displayName="Таблица5742152229364336505764717885929910611312012713414181522293643505764717885929910611312081522293643127134141148155162169176183190197204211218225232239246253815222936435057647178859299106113120127815222936431481551621691761831901972042112182252328232" ref="A43:G49" totalsRowShown="0" headerRowDxfId="449" dataDxfId="448" tableBorderDxfId="447">
  <autoFilter ref="A43:G49"/>
  <tableColumns count="7">
    <tableColumn id="1" name="Модуль" dataDxfId="446"/>
    <tableColumn id="3" name="2"/>
    <tableColumn id="4" name="Модуль2" dataDxfId="445"/>
    <tableColumn id="5" name="А" dataDxfId="444"/>
    <tableColumn id="6" name="Б" dataDxfId="443"/>
    <tableColumn id="8" name="Г" dataDxfId="442"/>
    <tableColumn id="9" name="Д=А*Г" dataDxfId="441"/>
  </tableColumns>
  <tableStyleInfo name="TableStyleLight9" showFirstColumn="0" showLastColumn="0" showRowStripes="1" showColumnStripes="0"/>
</table>
</file>

<file path=xl/tables/table96.xml><?xml version="1.0" encoding="utf-8"?>
<table xmlns="http://schemas.openxmlformats.org/spreadsheetml/2006/main" id="32" name="Таблица5710202734413448556269768390971041111181251321396132027344148556269768390971041111186132027344112513213914615316016717418118819520220921622323023724425161320273441485562697683909710411111812561320273441146153160167174181188195202209216223230613233" displayName="Таблица5710202734413448556269768390971041111181251321396132027344148556269768390971041111186132027344112513213914615316016717418118819520220921622323023724425161320273441485562697683909710411111812561320273441146153160167174181188195202209216223230613233" ref="A22:G30" totalsRowShown="0" headerRowDxfId="440" dataDxfId="439" tableBorderDxfId="438">
  <autoFilter ref="A22:G30"/>
  <tableColumns count="7">
    <tableColumn id="1" name="Бригада 2" dataDxfId="437"/>
    <tableColumn id="3" name="2"/>
    <tableColumn id="4" name="Замки" dataDxfId="436"/>
    <tableColumn id="5" name="А" dataDxfId="435"/>
    <tableColumn id="6" name="Б" dataDxfId="434"/>
    <tableColumn id="8" name="Г" dataDxfId="433"/>
    <tableColumn id="9" name="Д=А*Г" dataDxfId="432"/>
  </tableColumns>
  <tableStyleInfo name="TableStyleLight9" showFirstColumn="0" showLastColumn="0" showRowStripes="1" showColumnStripes="0"/>
</table>
</file>

<file path=xl/tables/table97.xml><?xml version="1.0" encoding="utf-8"?>
<table xmlns="http://schemas.openxmlformats.org/spreadsheetml/2006/main" id="17" name="Таблица1145811172023262932353841442581114172023262932353841444750258111417202326293235384144535659626568258111417203162330373044515865727986931001071141211281352916233037445158657279869310010711429162330371211281351421491561631701771841911982052122192218" displayName="Таблица1145811172023262932353841442581114172023262932353841444750258111417202326293235384144535659626568258111417203162330373044515865727986931001071141211281352916233037445158657279869310010711429162330371211281351421491561631701771841911982052122192218" ref="A54:F66" totalsRowShown="0" headerRowDxfId="431">
  <autoFilter ref="A54:F66"/>
  <tableColumns count="6">
    <tableColumn id="1" name="Кнопка" dataDxfId="430"/>
    <tableColumn id="2" name="А" dataDxfId="42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98.xml><?xml version="1.0" encoding="utf-8"?>
<table xmlns="http://schemas.openxmlformats.org/spreadsheetml/2006/main" id="18" name="Таблица2156912182124273033363942453691215182124273033363942454851369121518212427303336394245545760636669369121518215172431383145525966738087941011081151221291363101724313845525966738087941011081153101724313812212913614315015716417117818519219920621322219" displayName="Таблица2156912182124273033363942453691215182124273033363942454851369121518212427303336394245545760636669369121518215172431383145525966738087941011081151221291363101724313845525966738087941011081153101724313812212913614315015716417117818519219920621322219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99.xml><?xml version="1.0" encoding="utf-8"?>
<table xmlns="http://schemas.openxmlformats.org/spreadsheetml/2006/main" id="19" name="Таблица3167101319222528313437404346471013161922252831343740434649524710131619222528313437404346555861646770471013161922818253239324653606774818895102109116123130137411182532394653606774818895102109116411182532391231301371441511581651721791861932002072220" displayName="Таблица3167101319222528313437404346471013161922252831343740434649524710131619222528313437404346555861646770471013161922818253239324653606774818895102109116123130137411182532394653606774818895102109116411182532391231301371441511581651721791861932002072220" ref="A86:D94" totalsRowShown="0">
  <autoFilter ref="A86:D9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0.xml><?xml version="1.0" encoding="utf-8"?>
<table xmlns="http://schemas.openxmlformats.org/spreadsheetml/2006/main" id="20" name="Таблица5919263340334754616875828996103110117124131138512192633404754616875828996103110117512192633401241311381451521591661731801871942012082152222292362432505121926334047546168758289961031101171245121926334014515215916617318018719420120821522222951219221" displayName="Таблица5919263340334754616875828996103110117124131138512192633404754616875828996103110117512192633401241311381451521591661731801871942012082152222292362432505121926334047546168758289961031101171245121926334014515215916617318018719420120821522222951219221" ref="A3:G11" totalsRowShown="0" headerRowDxfId="428" dataDxfId="427" tableBorderDxfId="426">
  <autoFilter ref="A3:G11"/>
  <tableColumns count="7">
    <tableColumn id="1" name="Бригада 1" dataDxfId="425"/>
    <tableColumn id="3" name="2"/>
    <tableColumn id="4" name="Замки" dataDxfId="424"/>
    <tableColumn id="5" name="А" dataDxfId="423"/>
    <tableColumn id="6" name="Б" dataDxfId="422"/>
    <tableColumn id="8" name="Г" dataDxfId="421"/>
    <tableColumn id="9" name="Д=А*Г" dataDxfId="420"/>
  </tableColumns>
  <tableStyleInfo name="TableStyleLight9" showFirstColumn="0" showLastColumn="0" showRowStripes="1" showColumnStripes="0"/>
</table>
</file>

<file path=xl/tables/table101.xml><?xml version="1.0" encoding="utf-8"?>
<table xmlns="http://schemas.openxmlformats.org/spreadsheetml/2006/main" id="21" name="Таблица5710202734413448556269768390971041111181251321396132027344148556269768390971041111186132027344112513213914615316016717418118819520220921622323023724425161320273441485562697683909710411111812561320273441146153160167174181188195202209216223230613222" displayName="Таблица5710202734413448556269768390971041111181251321396132027344148556269768390971041111186132027344112513213914615316016717418118819520220921622323023724425161320273441485562697683909710411111812561320273441146153160167174181188195202209216223230613222" ref="A13:G21" totalsRowShown="0" headerRowDxfId="419" dataDxfId="418" tableBorderDxfId="417">
  <autoFilter ref="A13:G21"/>
  <tableColumns count="7">
    <tableColumn id="1" name="Бригада 2" dataDxfId="416"/>
    <tableColumn id="3" name="2"/>
    <tableColumn id="4" name="Замки" dataDxfId="415"/>
    <tableColumn id="5" name="А" dataDxfId="414"/>
    <tableColumn id="6" name="Б" dataDxfId="413"/>
    <tableColumn id="8" name="Г" dataDxfId="412"/>
    <tableColumn id="9" name="Д=А*Г" dataDxfId="411"/>
  </tableColumns>
  <tableStyleInfo name="TableStyleLight9" showFirstColumn="0" showLastColumn="0" showRowStripes="1" showColumnStripes="0"/>
</table>
</file>

<file path=xl/tables/table102.xml><?xml version="1.0" encoding="utf-8"?>
<table xmlns="http://schemas.openxmlformats.org/spreadsheetml/2006/main" id="22" name="Таблица5741121283542354956637077849198105112119126133140714212835424956637077849198105112119714212835421261331401471541611681751821891962032102172242312382452527142128354249566370778491981051121191267142128354214715416116817518218919620321021722423171223" displayName="Таблица5741121283542354956637077849198105112119126133140714212835424956637077849198105112119714212835421261331401471541611681751821891962032102172242312382452527142128354249566370778491981051121191267142128354214715416116817518218919620321021722423171223" ref="A32:G40" totalsRowShown="0" headerRowDxfId="410" dataDxfId="409" tableBorderDxfId="408">
  <autoFilter ref="A32:G40"/>
  <tableColumns count="7">
    <tableColumn id="1" name="Бригада 3" dataDxfId="407"/>
    <tableColumn id="3" name="2"/>
    <tableColumn id="4" name="Замки" dataDxfId="406"/>
    <tableColumn id="5" name="А" dataDxfId="405"/>
    <tableColumn id="6" name="Б" dataDxfId="404"/>
    <tableColumn id="8" name="Г" dataDxfId="403"/>
    <tableColumn id="9" name="Д=А*Г" dataDxfId="402"/>
  </tableColumns>
  <tableStyleInfo name="TableStyleLight9" showFirstColumn="0" showLastColumn="0" showRowStripes="1" showColumnStripes="0"/>
</table>
</file>

<file path=xl/tables/table103.xml><?xml version="1.0" encoding="utf-8"?>
<table xmlns="http://schemas.openxmlformats.org/spreadsheetml/2006/main" id="23" name="Таблица5742152229364336505764717885929910611312012713414181522293643505764717885929910611312081522293643127134141148155162169176183190197204211218225232239246253815222936435057647178859299106113120127815222936431481551621691761831901972042112182252328224" displayName="Таблица5742152229364336505764717885929910611312012713414181522293643505764717885929910611312081522293643127134141148155162169176183190197204211218225232239246253815222936435057647178859299106113120127815222936431481551621691761831901972042112182252328224" ref="A43:G49" totalsRowShown="0" headerRowDxfId="401" dataDxfId="400" tableBorderDxfId="399">
  <autoFilter ref="A43:G49"/>
  <tableColumns count="7">
    <tableColumn id="1" name="Модуль" dataDxfId="398"/>
    <tableColumn id="3" name="2"/>
    <tableColumn id="4" name="Модуль2" dataDxfId="397"/>
    <tableColumn id="5" name="А" dataDxfId="396"/>
    <tableColumn id="6" name="Б" dataDxfId="395"/>
    <tableColumn id="8" name="Г" dataDxfId="394"/>
    <tableColumn id="9" name="Д=А*Г" dataDxfId="393"/>
  </tableColumns>
  <tableStyleInfo name="TableStyleLight9" showFirstColumn="0" showLastColumn="0" showRowStripes="1" showColumnStripes="0"/>
</table>
</file>

<file path=xl/tables/table104.xml><?xml version="1.0" encoding="utf-8"?>
<table xmlns="http://schemas.openxmlformats.org/spreadsheetml/2006/main" id="24" name="Таблица5710202734413448556269768390971041111181251321396132027344148556269768390971041111186132027344112513213914615316016717418118819520220921622323023724425161320273441485562697683909710411111812561320273441146153160167174181188195202209216223230613225" displayName="Таблица5710202734413448556269768390971041111181251321396132027344148556269768390971041111186132027344112513213914615316016717418118819520220921622323023724425161320273441485562697683909710411111812561320273441146153160167174181188195202209216223230613225" ref="A22:G30" totalsRowShown="0" headerRowDxfId="392" dataDxfId="391" tableBorderDxfId="390">
  <autoFilter ref="A22:G30"/>
  <tableColumns count="7">
    <tableColumn id="1" name="Бригада 2" dataDxfId="389"/>
    <tableColumn id="3" name="2"/>
    <tableColumn id="4" name="Замки" dataDxfId="388"/>
    <tableColumn id="5" name="А" dataDxfId="387"/>
    <tableColumn id="6" name="Б" dataDxfId="386"/>
    <tableColumn id="8" name="Г" dataDxfId="385"/>
    <tableColumn id="9" name="Д=А*Г" dataDxfId="384"/>
  </tableColumns>
  <tableStyleInfo name="TableStyleLight9" showFirstColumn="0" showLastColumn="0" showRowStripes="1" showColumnStripes="0"/>
</table>
</file>

<file path=xl/tables/table105.xml><?xml version="1.0" encoding="utf-8"?>
<table xmlns="http://schemas.openxmlformats.org/spreadsheetml/2006/main" id="9" name="Таблица1145811172023262932353841442581114172023262932353841444750258111417202326293235384144535659626568258111417203162330373044515865727986931001071141211281352916233037445158657279869310010711429162330371211281351421491561631701771841911982052122192211" displayName="Таблица1145811172023262932353841442581114172023262932353841444750258111417202326293235384144535659626568258111417203162330373044515865727986931001071141211281352916233037445158657279869310010711429162330371211281351421491561631701771841911982052122192211" ref="A54:F66" totalsRowShown="0" headerRowDxfId="383">
  <autoFilter ref="A54:F66"/>
  <tableColumns count="6">
    <tableColumn id="1" name="Кнопка" dataDxfId="382"/>
    <tableColumn id="2" name="А" dataDxfId="38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06.xml><?xml version="1.0" encoding="utf-8"?>
<table xmlns="http://schemas.openxmlformats.org/spreadsheetml/2006/main" id="10" name="Таблица2156912182124273033363942453691215182124273033363942454851369121518212427303336394245545760636669369121518215172431383145525966738087941011081151221291363101724313845525966738087941011081153101724313812212913614315015716417117818519219920621322212" displayName="Таблица2156912182124273033363942453691215182124273033363942454851369121518212427303336394245545760636669369121518215172431383145525966738087941011081151221291363101724313845525966738087941011081153101724313812212913614315015716417117818519219920621322212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07.xml><?xml version="1.0" encoding="utf-8"?>
<table xmlns="http://schemas.openxmlformats.org/spreadsheetml/2006/main" id="11" name="Таблица3167101319222528313437404346471013161922252831343740434649524710131619222528313437404346555861646770471013161922818253239324653606774818895102109116123130137411182532394653606774818895102109116411182532391231301371441511581651721791861932002072213" displayName="Таблица3167101319222528313437404346471013161922252831343740434649524710131619222528313437404346555861646770471013161922818253239324653606774818895102109116123130137411182532394653606774818895102109116411182532391231301371441511581651721791861932002072213" ref="A86:D94" totalsRowShown="0">
  <autoFilter ref="A86:D94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08.xml><?xml version="1.0" encoding="utf-8"?>
<table xmlns="http://schemas.openxmlformats.org/spreadsheetml/2006/main" id="12" name="Таблица5919263340334754616875828996103110117124131138512192633404754616875828996103110117512192633401241311381451521591661731801871942012082152222292362432505121926334047546168758289961031101171245121926334014515215916617318018719420120821522222951219214" displayName="Таблица5919263340334754616875828996103110117124131138512192633404754616875828996103110117512192633401241311381451521591661731801871942012082152222292362432505121926334047546168758289961031101171245121926334014515215916617318018719420120821522222951219214" ref="A3:G11" totalsRowShown="0" headerRowDxfId="380" dataDxfId="379" tableBorderDxfId="378">
  <autoFilter ref="A3:G11"/>
  <tableColumns count="7">
    <tableColumn id="1" name="Бригада 1" dataDxfId="377"/>
    <tableColumn id="3" name="2"/>
    <tableColumn id="4" name="Замки" dataDxfId="376"/>
    <tableColumn id="5" name="А" dataDxfId="375"/>
    <tableColumn id="6" name="Б" dataDxfId="374"/>
    <tableColumn id="8" name="Г" dataDxfId="373"/>
    <tableColumn id="9" name="Д=А*Г" dataDxfId="372"/>
  </tableColumns>
  <tableStyleInfo name="TableStyleLight9" showFirstColumn="0" showLastColumn="0" showRowStripes="1" showColumnStripes="0"/>
</table>
</file>

<file path=xl/tables/table109.xml><?xml version="1.0" encoding="utf-8"?>
<table xmlns="http://schemas.openxmlformats.org/spreadsheetml/2006/main" id="13" name="Таблица5710202734413448556269768390971041111181251321396132027344148556269768390971041111186132027344112513213914615316016717418118819520220921622323023724425161320273441485562697683909710411111812561320273441146153160167174181188195202209216223230613215" displayName="Таблица5710202734413448556269768390971041111181251321396132027344148556269768390971041111186132027344112513213914615316016717418118819520220921622323023724425161320273441485562697683909710411111812561320273441146153160167174181188195202209216223230613215" ref="A13:G21" totalsRowShown="0" headerRowDxfId="371" dataDxfId="370" tableBorderDxfId="369">
  <autoFilter ref="A13:G21"/>
  <tableColumns count="7">
    <tableColumn id="1" name="Бригада 2" dataDxfId="368"/>
    <tableColumn id="3" name="2"/>
    <tableColumn id="4" name="Замки" dataDxfId="367"/>
    <tableColumn id="5" name="А" dataDxfId="366"/>
    <tableColumn id="6" name="Б" dataDxfId="365"/>
    <tableColumn id="8" name="Г" dataDxfId="364"/>
    <tableColumn id="9" name="Д=А*Г" dataDxfId="363"/>
  </tableColumns>
  <tableStyleInfo name="TableStyleLight9" showFirstColumn="0" showLastColumn="0" showRowStripes="1" showColumnStripes="0"/>
</table>
</file>

<file path=xl/tables/table110.xml><?xml version="1.0" encoding="utf-8"?>
<table xmlns="http://schemas.openxmlformats.org/spreadsheetml/2006/main" id="14" name="Таблица5741121283542354956637077849198105112119126133140714212835424956637077849198105112119714212835421261331401471541611681751821891962032102172242312382452527142128354249566370778491981051121191267142128354214715416116817518218919620321021722423171216" displayName="Таблица5741121283542354956637077849198105112119126133140714212835424956637077849198105112119714212835421261331401471541611681751821891962032102172242312382452527142128354249566370778491981051121191267142128354214715416116817518218919620321021722423171216" ref="A32:G40" totalsRowShown="0" headerRowDxfId="362" dataDxfId="361" tableBorderDxfId="360">
  <autoFilter ref="A32:G40"/>
  <tableColumns count="7">
    <tableColumn id="1" name="Бригада 3" dataDxfId="359"/>
    <tableColumn id="3" name="2"/>
    <tableColumn id="4" name="Замки" dataDxfId="358"/>
    <tableColumn id="5" name="А" dataDxfId="357"/>
    <tableColumn id="6" name="Б" dataDxfId="356"/>
    <tableColumn id="8" name="Г" dataDxfId="355"/>
    <tableColumn id="9" name="Д=А*Г" dataDxfId="354"/>
  </tableColumns>
  <tableStyleInfo name="TableStyleLight9" showFirstColumn="0" showLastColumn="0" showRowStripes="1" showColumnStripes="0"/>
</table>
</file>

<file path=xl/tables/table111.xml><?xml version="1.0" encoding="utf-8"?>
<table xmlns="http://schemas.openxmlformats.org/spreadsheetml/2006/main" id="15" name="Таблица5742152229364336505764717885929910611312012713414181522293643505764717885929910611312081522293643127134141148155162169176183190197204211218225232239246253815222936435057647178859299106113120127815222936431481551621691761831901972042112182252328217" displayName="Таблица5742152229364336505764717885929910611312012713414181522293643505764717885929910611312081522293643127134141148155162169176183190197204211218225232239246253815222936435057647178859299106113120127815222936431481551621691761831901972042112182252328217" ref="A43:G49" totalsRowShown="0" headerRowDxfId="353" dataDxfId="352" tableBorderDxfId="351">
  <autoFilter ref="A43:G49"/>
  <tableColumns count="7">
    <tableColumn id="1" name="Модуль" dataDxfId="350"/>
    <tableColumn id="3" name="2"/>
    <tableColumn id="4" name="Модуль2" dataDxfId="349"/>
    <tableColumn id="5" name="А" dataDxfId="348"/>
    <tableColumn id="6" name="Б" dataDxfId="347"/>
    <tableColumn id="8" name="Г" dataDxfId="346"/>
    <tableColumn id="9" name="Д=А*Г" dataDxfId="345"/>
  </tableColumns>
  <tableStyleInfo name="TableStyleLight9" showFirstColumn="0" showLastColumn="0" showRowStripes="1" showColumnStripes="0"/>
</table>
</file>

<file path=xl/tables/table112.xml><?xml version="1.0" encoding="utf-8"?>
<table xmlns="http://schemas.openxmlformats.org/spreadsheetml/2006/main" id="16" name="Таблица5710202734413448556269768390971041111181251321396132027344148556269768390971041111186132027344112513213914615316016717418118819520220921622323023724425161320273441485562697683909710411111812561320273441146153160167174181188195202209216223230613218" displayName="Таблица5710202734413448556269768390971041111181251321396132027344148556269768390971041111186132027344112513213914615316016717418118819520220921622323023724425161320273441485562697683909710411111812561320273441146153160167174181188195202209216223230613218" ref="A22:G30" totalsRowShown="0" headerRowDxfId="344" dataDxfId="343" tableBorderDxfId="342">
  <autoFilter ref="A22:G30"/>
  <tableColumns count="7">
    <tableColumn id="1" name="Бригада 2" dataDxfId="341"/>
    <tableColumn id="3" name="2"/>
    <tableColumn id="4" name="Замки" dataDxfId="340"/>
    <tableColumn id="5" name="А" dataDxfId="339"/>
    <tableColumn id="6" name="Б" dataDxfId="338"/>
    <tableColumn id="8" name="Г" dataDxfId="337"/>
    <tableColumn id="9" name="Д=А*Г" dataDxfId="336"/>
  </tableColumns>
  <tableStyleInfo name="TableStyleLight9" showFirstColumn="0" showLastColumn="0" showRowStripes="1" showColumnStripes="0"/>
</table>
</file>

<file path=xl/tables/table113.xml><?xml version="1.0" encoding="utf-8"?>
<table xmlns="http://schemas.openxmlformats.org/spreadsheetml/2006/main" id="1" name="Таблица1145811172023262932353841442581114172023262932353841444750258111417202326293235384144535659626568258111417203162330373044515865727986931001071141211281352916233037445158657279869310010711429162330371211281351421491561631701771841911982052122192212" displayName="Таблица1145811172023262932353841442581114172023262932353841444750258111417202326293235384144535659626568258111417203162330373044515865727986931001071141211281352916233037445158657279869310010711429162330371211281351421491561631701771841911982052122192212" ref="A54:F66" totalsRowShown="0" headerRowDxfId="335">
  <autoFilter ref="A54:F66"/>
  <tableColumns count="6">
    <tableColumn id="1" name="Кнопка" dataDxfId="334"/>
    <tableColumn id="2" name="А" dataDxfId="33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14.xml><?xml version="1.0" encoding="utf-8"?>
<table xmlns="http://schemas.openxmlformats.org/spreadsheetml/2006/main" id="2" name="Таблица2156912182124273033363942453691215182124273033363942454851369121518212427303336394245545760636669369121518215172431383145525966738087941011081151221291363101724313845525966738087941011081153101724313812212913614315015716417117818519219920621322213" displayName="Таблица215691218212427303336394245369121518212427303336394245485136912151821242730333639424554576063666936912151821517243138314552596673808794101108115122129136310172431384552596673808794101108115310172431381221291361431501571641711781851921992062132221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15.xml><?xml version="1.0" encoding="utf-8"?>
<table xmlns="http://schemas.openxmlformats.org/spreadsheetml/2006/main" id="3" name="Таблица3167101319222528313437404346471013161922252831343740434649524710131619222528313437404346555861646770471013161922818253239324653606774818895102109116123130137411182532394653606774818895102109116411182532391231301371441511581651721791861932002072214" displayName="Таблица3167101319222528313437404346471013161922252831343740434649524710131619222528313437404346555861646770471013161922818253239324653606774818895102109116123130137411182532394653606774818895102109116411182532391231301371441511581651721791861932002072214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16.xml><?xml version="1.0" encoding="utf-8"?>
<table xmlns="http://schemas.openxmlformats.org/spreadsheetml/2006/main" id="4" name="Таблица5919263340334754616875828996103110117124131138512192633404754616875828996103110117512192633401241311381451521591661731801871942012082152222292362432505121926334047546168758289961031101171245121926334014515215916617318018719420120821522222951219215" displayName="Таблица5919263340334754616875828996103110117124131138512192633404754616875828996103110117512192633401241311381451521591661731801871942012082152222292362432505121926334047546168758289961031101171245121926334014515215916617318018719420120821522222951219215" ref="A3:G11" totalsRowShown="0" headerRowDxfId="332" dataDxfId="331" tableBorderDxfId="330">
  <autoFilter ref="A3:G11"/>
  <tableColumns count="7">
    <tableColumn id="1" name="Бригада 1" dataDxfId="329"/>
    <tableColumn id="3" name="2"/>
    <tableColumn id="4" name="Замки" dataDxfId="328"/>
    <tableColumn id="5" name="А" dataDxfId="327"/>
    <tableColumn id="6" name="Б" dataDxfId="326"/>
    <tableColumn id="8" name="Г" dataDxfId="325"/>
    <tableColumn id="9" name="Д=А*Г" dataDxfId="324"/>
  </tableColumns>
  <tableStyleInfo name="TableStyleLight9" showFirstColumn="0" showLastColumn="0" showRowStripes="1" showColumnStripes="0"/>
</table>
</file>

<file path=xl/tables/table117.xml><?xml version="1.0" encoding="utf-8"?>
<table xmlns="http://schemas.openxmlformats.org/spreadsheetml/2006/main" id="5" name="Таблица5710202734413448556269768390971041111181251321396132027344148556269768390971041111186132027344112513213914615316016717418118819520220921622323023724425161320273441485562697683909710411111812561320273441146153160167174181188195202209216223230613216" displayName="Таблица5710202734413448556269768390971041111181251321396132027344148556269768390971041111186132027344112513213914615316016717418118819520220921622323023724425161320273441485562697683909710411111812561320273441146153160167174181188195202209216223230613216" ref="A13:G21" totalsRowShown="0" headerRowDxfId="323" dataDxfId="322" tableBorderDxfId="321">
  <autoFilter ref="A13:G21"/>
  <tableColumns count="7">
    <tableColumn id="1" name="Бригада 2" dataDxfId="320"/>
    <tableColumn id="3" name="2"/>
    <tableColumn id="4" name="Замки" dataDxfId="319"/>
    <tableColumn id="5" name="А" dataDxfId="318"/>
    <tableColumn id="6" name="Б" dataDxfId="317"/>
    <tableColumn id="8" name="Г" dataDxfId="316"/>
    <tableColumn id="9" name="Д=А*Г" dataDxfId="315"/>
  </tableColumns>
  <tableStyleInfo name="TableStyleLight9" showFirstColumn="0" showLastColumn="0" showRowStripes="1" showColumnStripes="0"/>
</table>
</file>

<file path=xl/tables/table118.xml><?xml version="1.0" encoding="utf-8"?>
<table xmlns="http://schemas.openxmlformats.org/spreadsheetml/2006/main" id="6" name="Таблица5741121283542354956637077849198105112119126133140714212835424956637077849198105112119714212835421261331401471541611681751821891962032102172242312382452527142128354249566370778491981051121191267142128354214715416116817518218919620321021722423171217" displayName="Таблица5741121283542354956637077849198105112119126133140714212835424956637077849198105112119714212835421261331401471541611681751821891962032102172242312382452527142128354249566370778491981051121191267142128354214715416116817518218919620321021722423171217" ref="A32:G40" totalsRowShown="0" headerRowDxfId="314" dataDxfId="313" tableBorderDxfId="312">
  <autoFilter ref="A32:G40"/>
  <tableColumns count="7">
    <tableColumn id="1" name="Бригада 3" dataDxfId="311"/>
    <tableColumn id="3" name="2"/>
    <tableColumn id="4" name="Замки" dataDxfId="310"/>
    <tableColumn id="5" name="А" dataDxfId="309"/>
    <tableColumn id="6" name="Б" dataDxfId="308"/>
    <tableColumn id="8" name="Г" dataDxfId="307"/>
    <tableColumn id="9" name="Д=А*Г" dataDxfId="306"/>
  </tableColumns>
  <tableStyleInfo name="TableStyleLight9" showFirstColumn="0" showLastColumn="0" showRowStripes="1" showColumnStripes="0"/>
</table>
</file>

<file path=xl/tables/table119.xml><?xml version="1.0" encoding="utf-8"?>
<table xmlns="http://schemas.openxmlformats.org/spreadsheetml/2006/main" id="7" name="Таблица5742152229364336505764717885929910611312012713414181522293643505764717885929910611312081522293643127134141148155162169176183190197204211218225232239246253815222936435057647178859299106113120127815222936431481551621691761831901972042112182252328218" displayName="Таблица5742152229364336505764717885929910611312012713414181522293643505764717885929910611312081522293643127134141148155162169176183190197204211218225232239246253815222936435057647178859299106113120127815222936431481551621691761831901972042112182252328218" ref="A43:G49" totalsRowShown="0" headerRowDxfId="305" dataDxfId="304" tableBorderDxfId="303">
  <autoFilter ref="A43:G49"/>
  <tableColumns count="7">
    <tableColumn id="1" name="Модуль" dataDxfId="302"/>
    <tableColumn id="3" name="2"/>
    <tableColumn id="4" name="Модуль2" dataDxfId="301"/>
    <tableColumn id="5" name="А" dataDxfId="300"/>
    <tableColumn id="6" name="Б" dataDxfId="299"/>
    <tableColumn id="8" name="Г" dataDxfId="298"/>
    <tableColumn id="9" name="Д=А*Г" dataDxfId="297"/>
  </tableColumns>
  <tableStyleInfo name="TableStyleLight9" showFirstColumn="0" showLastColumn="0" showRowStripes="1" showColumnStripes="0"/>
</table>
</file>

<file path=xl/tables/table120.xml><?xml version="1.0" encoding="utf-8"?>
<table xmlns="http://schemas.openxmlformats.org/spreadsheetml/2006/main" id="8" name="Таблица5710202734413448556269768390971041111181251321396132027344148556269768390971041111186132027344112513213914615316016717418118819520220921622323023724425161320273441485562697683909710411111812561320273441146153160167174181188195202209216223230613219" displayName="Таблица5710202734413448556269768390971041111181251321396132027344148556269768390971041111186132027344112513213914615316016717418118819520220921622323023724425161320273441485562697683909710411111812561320273441146153160167174181188195202209216223230613219" ref="A22:G30" totalsRowShown="0" headerRowDxfId="296" dataDxfId="295" tableBorderDxfId="294">
  <autoFilter ref="A22:G30"/>
  <tableColumns count="7">
    <tableColumn id="1" name="Бригада 2" dataDxfId="293"/>
    <tableColumn id="3" name="2"/>
    <tableColumn id="4" name="Замки" dataDxfId="292"/>
    <tableColumn id="5" name="А" dataDxfId="291"/>
    <tableColumn id="6" name="Б" dataDxfId="290"/>
    <tableColumn id="8" name="Г" dataDxfId="289"/>
    <tableColumn id="9" name="Д=А*Г" dataDxfId="288"/>
  </tableColumns>
  <tableStyleInfo name="TableStyleLight9" showFirstColumn="0" showLastColumn="0" showRowStripes="1" showColumnStripes="0"/>
</table>
</file>

<file path=xl/tables/table121.xml><?xml version="1.0" encoding="utf-8"?>
<table xmlns="http://schemas.openxmlformats.org/spreadsheetml/2006/main" id="209" name="Таблица1145811172023262932353841442581114172023262932353841444750258111417202326293235384144535659626568258111417203162330373044515865727986931001071141211281352916233037445158657279869310010711429162330371211281351421491561631701771841911982052122192210" displayName="Таблица1145811172023262932353841442581114172023262932353841444750258111417202326293235384144535659626568258111417203162330373044515865727986931001071141211281352916233037445158657279869310010711429162330371211281351421491561631701771841911982052122192210" ref="A54:F66" totalsRowShown="0" headerRowDxfId="287">
  <autoFilter ref="A54:F66"/>
  <tableColumns count="6">
    <tableColumn id="1" name="Кнопка" dataDxfId="286"/>
    <tableColumn id="2" name="А" dataDxfId="28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22.xml><?xml version="1.0" encoding="utf-8"?>
<table xmlns="http://schemas.openxmlformats.org/spreadsheetml/2006/main" id="210" name="Таблица2156912182124273033363942453691215182124273033363942454851369121518212427303336394245545760636669369121518215172431383145525966738087941011081151221291363101724313845525966738087941011081153101724313812212913614315015716417117818519219920621322211" displayName="Таблица215691218212427303336394245369121518212427303336394245485136912151821242730333639424554576063666936912151821517243138314552596673808794101108115122129136310172431384552596673808794101108115310172431381221291361431501571641711781851921992062132221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23.xml><?xml version="1.0" encoding="utf-8"?>
<table xmlns="http://schemas.openxmlformats.org/spreadsheetml/2006/main" id="211" name="Таблица3167101319222528313437404346471013161922252831343740434649524710131619222528313437404346555861646770471013161922818253239324653606774818895102109116123130137411182532394653606774818895102109116411182532391231301371441511581651721791861932002072212" displayName="Таблица3167101319222528313437404346471013161922252831343740434649524710131619222528313437404346555861646770471013161922818253239324653606774818895102109116123130137411182532394653606774818895102109116411182532391231301371441511581651721791861932002072212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24.xml><?xml version="1.0" encoding="utf-8"?>
<table xmlns="http://schemas.openxmlformats.org/spreadsheetml/2006/main" id="212" name="Таблица5919263340334754616875828996103110117124131138512192633404754616875828996103110117512192633401241311381451521591661731801871942012082152222292362432505121926334047546168758289961031101171245121926334014515215916617318018719420120821522222951219213" displayName="Таблица5919263340334754616875828996103110117124131138512192633404754616875828996103110117512192633401241311381451521591661731801871942012082152222292362432505121926334047546168758289961031101171245121926334014515215916617318018719420120821522222951219213" ref="A3:G11" totalsRowShown="0" headerRowDxfId="284" dataDxfId="283" tableBorderDxfId="282">
  <autoFilter ref="A3:G11"/>
  <tableColumns count="7">
    <tableColumn id="1" name="Бригада 1" dataDxfId="281"/>
    <tableColumn id="3" name="2"/>
    <tableColumn id="4" name="Замки" dataDxfId="280"/>
    <tableColumn id="5" name="А" dataDxfId="279"/>
    <tableColumn id="6" name="Б" dataDxfId="278"/>
    <tableColumn id="8" name="Г" dataDxfId="277"/>
    <tableColumn id="9" name="Д=А*Г" dataDxfId="276"/>
  </tableColumns>
  <tableStyleInfo name="TableStyleLight9" showFirstColumn="0" showLastColumn="0" showRowStripes="1" showColumnStripes="0"/>
</table>
</file>

<file path=xl/tables/table125.xml><?xml version="1.0" encoding="utf-8"?>
<table xmlns="http://schemas.openxmlformats.org/spreadsheetml/2006/main" id="213" name="Таблица5710202734413448556269768390971041111181251321396132027344148556269768390971041111186132027344112513213914615316016717418118819520220921622323023724425161320273441485562697683909710411111812561320273441146153160167174181188195202209216223230613214" displayName="Таблица5710202734413448556269768390971041111181251321396132027344148556269768390971041111186132027344112513213914615316016717418118819520220921622323023724425161320273441485562697683909710411111812561320273441146153160167174181188195202209216223230613214" ref="A13:G21" totalsRowShown="0" headerRowDxfId="275" dataDxfId="274" tableBorderDxfId="273">
  <autoFilter ref="A13:G21"/>
  <tableColumns count="7">
    <tableColumn id="1" name="Бригада 2" dataDxfId="272"/>
    <tableColumn id="3" name="2"/>
    <tableColumn id="4" name="Замки" dataDxfId="271"/>
    <tableColumn id="5" name="А" dataDxfId="270"/>
    <tableColumn id="6" name="Б" dataDxfId="269"/>
    <tableColumn id="8" name="Г" dataDxfId="268"/>
    <tableColumn id="9" name="Д=А*Г" dataDxfId="267"/>
  </tableColumns>
  <tableStyleInfo name="TableStyleLight9" showFirstColumn="0" showLastColumn="0" showRowStripes="1" showColumnStripes="0"/>
</table>
</file>

<file path=xl/tables/table126.xml><?xml version="1.0" encoding="utf-8"?>
<table xmlns="http://schemas.openxmlformats.org/spreadsheetml/2006/main" id="214" name="Таблица5741121283542354956637077849198105112119126133140714212835424956637077849198105112119714212835421261331401471541611681751821891962032102172242312382452527142128354249566370778491981051121191267142128354214715416116817518218919620321021722423171215" displayName="Таблица5741121283542354956637077849198105112119126133140714212835424956637077849198105112119714212835421261331401471541611681751821891962032102172242312382452527142128354249566370778491981051121191267142128354214715416116817518218919620321021722423171215" ref="A32:G40" totalsRowShown="0" headerRowDxfId="266" dataDxfId="265" tableBorderDxfId="264">
  <autoFilter ref="A32:G40"/>
  <tableColumns count="7">
    <tableColumn id="1" name="Бригада 3" dataDxfId="263"/>
    <tableColumn id="3" name="2"/>
    <tableColumn id="4" name="Замки" dataDxfId="262"/>
    <tableColumn id="5" name="А" dataDxfId="261"/>
    <tableColumn id="6" name="Б" dataDxfId="260"/>
    <tableColumn id="8" name="Г" dataDxfId="259"/>
    <tableColumn id="9" name="Д=А*Г" dataDxfId="258"/>
  </tableColumns>
  <tableStyleInfo name="TableStyleLight9" showFirstColumn="0" showLastColumn="0" showRowStripes="1" showColumnStripes="0"/>
</table>
</file>

<file path=xl/tables/table127.xml><?xml version="1.0" encoding="utf-8"?>
<table xmlns="http://schemas.openxmlformats.org/spreadsheetml/2006/main" id="215" name="Таблица5742152229364336505764717885929910611312012713414181522293643505764717885929910611312081522293643127134141148155162169176183190197204211218225232239246253815222936435057647178859299106113120127815222936431481551621691761831901972042112182252328216" displayName="Таблица5742152229364336505764717885929910611312012713414181522293643505764717885929910611312081522293643127134141148155162169176183190197204211218225232239246253815222936435057647178859299106113120127815222936431481551621691761831901972042112182252328216" ref="A43:G49" totalsRowShown="0" headerRowDxfId="257" dataDxfId="256" tableBorderDxfId="255">
  <autoFilter ref="A43:G49"/>
  <tableColumns count="7">
    <tableColumn id="1" name="Модуль" dataDxfId="254"/>
    <tableColumn id="3" name="2"/>
    <tableColumn id="4" name="Модуль2" dataDxfId="253"/>
    <tableColumn id="5" name="А" dataDxfId="252"/>
    <tableColumn id="6" name="Б" dataDxfId="251"/>
    <tableColumn id="8" name="Г" dataDxfId="250"/>
    <tableColumn id="9" name="Д=А*Г" dataDxfId="249"/>
  </tableColumns>
  <tableStyleInfo name="TableStyleLight9" showFirstColumn="0" showLastColumn="0" showRowStripes="1" showColumnStripes="0"/>
</table>
</file>

<file path=xl/tables/table128.xml><?xml version="1.0" encoding="utf-8"?>
<table xmlns="http://schemas.openxmlformats.org/spreadsheetml/2006/main" id="216" name="Таблица5710202734413448556269768390971041111181251321396132027344148556269768390971041111186132027344112513213914615316016717418118819520220921622323023724425161320273441485562697683909710411111812561320273441146153160167174181188195202209216223230613217" displayName="Таблица5710202734413448556269768390971041111181251321396132027344148556269768390971041111186132027344112513213914615316016717418118819520220921622323023724425161320273441485562697683909710411111812561320273441146153160167174181188195202209216223230613217" ref="A22:G30" totalsRowShown="0" headerRowDxfId="248" dataDxfId="247" tableBorderDxfId="246">
  <autoFilter ref="A22:G30"/>
  <tableColumns count="7">
    <tableColumn id="1" name="Бригада 2" dataDxfId="245"/>
    <tableColumn id="3" name="2"/>
    <tableColumn id="4" name="Замки" dataDxfId="244"/>
    <tableColumn id="5" name="А" dataDxfId="243"/>
    <tableColumn id="6" name="Б" dataDxfId="242"/>
    <tableColumn id="8" name="Г" dataDxfId="241"/>
    <tableColumn id="9" name="Д=А*Г" dataDxfId="240"/>
  </tableColumns>
  <tableStyleInfo name="TableStyleLight9" showFirstColumn="0" showLastColumn="0" showRowStripes="1" showColumnStripes="0"/>
</table>
</file>

<file path=xl/tables/table129.xml><?xml version="1.0" encoding="utf-8"?>
<table xmlns="http://schemas.openxmlformats.org/spreadsheetml/2006/main" id="201" name="Таблица1145811172023262932353841442581114172023262932353841444750258111417202326293235384144535659626568258111417203162330373044515865727986931001071141211281352916233037445158657279869310010711429162330371211281351421491561631701771841911982052122192202" displayName="Таблица1145811172023262932353841442581114172023262932353841444750258111417202326293235384144535659626568258111417203162330373044515865727986931001071141211281352916233037445158657279869310010711429162330371211281351421491561631701771841911982052122192202" ref="A54:F66" totalsRowShown="0" headerRowDxfId="239">
  <autoFilter ref="A54:F66"/>
  <tableColumns count="6">
    <tableColumn id="1" name="Кнопка" dataDxfId="238"/>
    <tableColumn id="2" name="А" dataDxfId="237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30.xml><?xml version="1.0" encoding="utf-8"?>
<table xmlns="http://schemas.openxmlformats.org/spreadsheetml/2006/main" id="202" name="Таблица2156912182124273033363942453691215182124273033363942454851369121518212427303336394245545760636669369121518215172431383145525966738087941011081151221291363101724313845525966738087941011081153101724313812212913614315015716417117818519219920621322203" displayName="Таблица215691218212427303336394245369121518212427303336394245485136912151821242730333639424554576063666936912151821517243138314552596673808794101108115122129136310172431384552596673808794101108115310172431381221291361431501571641711781851921992062132220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31.xml><?xml version="1.0" encoding="utf-8"?>
<table xmlns="http://schemas.openxmlformats.org/spreadsheetml/2006/main" id="203" name="Таблица3167101319222528313437404346471013161922252831343740434649524710131619222528313437404346555861646770471013161922818253239324653606774818895102109116123130137411182532394653606774818895102109116411182532391231301371441511581651721791861932002072204" displayName="Таблица3167101319222528313437404346471013161922252831343740434649524710131619222528313437404346555861646770471013161922818253239324653606774818895102109116123130137411182532394653606774818895102109116411182532391231301371441511581651721791861932002072204" ref="A86:E94" totalsRowShown="0">
  <autoFilter ref="A86:E94"/>
  <tableColumns count="5">
    <tableColumn id="1" name="Столбец1"/>
    <tableColumn id="2" name="Столбец2"/>
    <tableColumn id="3" name="Столбец3"/>
    <tableColumn id="4" name="Столбец4"/>
    <tableColumn id="5" name="Столбец5"/>
  </tableColumns>
  <tableStyleInfo name="TableStyleLight9" showFirstColumn="0" showLastColumn="0" showRowStripes="1" showColumnStripes="0"/>
</table>
</file>

<file path=xl/tables/table132.xml><?xml version="1.0" encoding="utf-8"?>
<table xmlns="http://schemas.openxmlformats.org/spreadsheetml/2006/main" id="204" name="Таблица5919263340334754616875828996103110117124131138512192633404754616875828996103110117512192633401241311381451521591661731801871942012082152222292362432505121926334047546168758289961031101171245121926334014515215916617318018719420120821522222951219205" displayName="Таблица5919263340334754616875828996103110117124131138512192633404754616875828996103110117512192633401241311381451521591661731801871942012082152222292362432505121926334047546168758289961031101171245121926334014515215916617318018719420120821522222951219205" ref="A3:G11" totalsRowShown="0" headerRowDxfId="236" dataDxfId="235" tableBorderDxfId="234">
  <autoFilter ref="A3:G11"/>
  <tableColumns count="7">
    <tableColumn id="1" name="Бригада 1" dataDxfId="233"/>
    <tableColumn id="3" name="2"/>
    <tableColumn id="4" name="Замки" dataDxfId="232"/>
    <tableColumn id="5" name="А" dataDxfId="231"/>
    <tableColumn id="6" name="Б" dataDxfId="230"/>
    <tableColumn id="8" name="Г" dataDxfId="229"/>
    <tableColumn id="9" name="Д=А*Г" dataDxfId="228"/>
  </tableColumns>
  <tableStyleInfo name="TableStyleLight9" showFirstColumn="0" showLastColumn="0" showRowStripes="1" showColumnStripes="0"/>
</table>
</file>

<file path=xl/tables/table133.xml><?xml version="1.0" encoding="utf-8"?>
<table xmlns="http://schemas.openxmlformats.org/spreadsheetml/2006/main" id="205" name="Таблица5710202734413448556269768390971041111181251321396132027344148556269768390971041111186132027344112513213914615316016717418118819520220921622323023724425161320273441485562697683909710411111812561320273441146153160167174181188195202209216223230613206" displayName="Таблица5710202734413448556269768390971041111181251321396132027344148556269768390971041111186132027344112513213914615316016717418118819520220921622323023724425161320273441485562697683909710411111812561320273441146153160167174181188195202209216223230613206" ref="A13:G21" totalsRowShown="0" headerRowDxfId="227" dataDxfId="226" tableBorderDxfId="225">
  <autoFilter ref="A13:G21"/>
  <tableColumns count="7">
    <tableColumn id="1" name="Бригада 2" dataDxfId="224"/>
    <tableColumn id="3" name="2"/>
    <tableColumn id="4" name="Замки" dataDxfId="223"/>
    <tableColumn id="5" name="А" dataDxfId="222"/>
    <tableColumn id="6" name="Б" dataDxfId="221"/>
    <tableColumn id="8" name="Г" dataDxfId="220"/>
    <tableColumn id="9" name="Д=А*Г" dataDxfId="219"/>
  </tableColumns>
  <tableStyleInfo name="TableStyleLight9" showFirstColumn="0" showLastColumn="0" showRowStripes="1" showColumnStripes="0"/>
</table>
</file>

<file path=xl/tables/table134.xml><?xml version="1.0" encoding="utf-8"?>
<table xmlns="http://schemas.openxmlformats.org/spreadsheetml/2006/main" id="206" name="Таблица5741121283542354956637077849198105112119126133140714212835424956637077849198105112119714212835421261331401471541611681751821891962032102172242312382452527142128354249566370778491981051121191267142128354214715416116817518218919620321021722423171207" displayName="Таблица5741121283542354956637077849198105112119126133140714212835424956637077849198105112119714212835421261331401471541611681751821891962032102172242312382452527142128354249566370778491981051121191267142128354214715416116817518218919620321021722423171207" ref="A32:G40" totalsRowShown="0" headerRowDxfId="218" dataDxfId="217" tableBorderDxfId="216">
  <autoFilter ref="A32:G40"/>
  <tableColumns count="7">
    <tableColumn id="1" name="Бригада 3" dataDxfId="215"/>
    <tableColumn id="3" name="2"/>
    <tableColumn id="4" name="Замки" dataDxfId="214"/>
    <tableColumn id="5" name="А" dataDxfId="213"/>
    <tableColumn id="6" name="Б" dataDxfId="212"/>
    <tableColumn id="8" name="Г" dataDxfId="211"/>
    <tableColumn id="9" name="Д=А*Г" dataDxfId="210"/>
  </tableColumns>
  <tableStyleInfo name="TableStyleLight9" showFirstColumn="0" showLastColumn="0" showRowStripes="1" showColumnStripes="0"/>
</table>
</file>

<file path=xl/tables/table135.xml><?xml version="1.0" encoding="utf-8"?>
<table xmlns="http://schemas.openxmlformats.org/spreadsheetml/2006/main" id="207" name="Таблица5742152229364336505764717885929910611312012713414181522293643505764717885929910611312081522293643127134141148155162169176183190197204211218225232239246253815222936435057647178859299106113120127815222936431481551621691761831901972042112182252328208" displayName="Таблица5742152229364336505764717885929910611312012713414181522293643505764717885929910611312081522293643127134141148155162169176183190197204211218225232239246253815222936435057647178859299106113120127815222936431481551621691761831901972042112182252328208" ref="A43:G49" totalsRowShown="0" headerRowDxfId="209" dataDxfId="208" tableBorderDxfId="207">
  <autoFilter ref="A43:G49"/>
  <tableColumns count="7">
    <tableColumn id="1" name="Модуль" dataDxfId="206"/>
    <tableColumn id="3" name="2"/>
    <tableColumn id="4" name="Модуль2" dataDxfId="205"/>
    <tableColumn id="5" name="А" dataDxfId="204"/>
    <tableColumn id="6" name="Б" dataDxfId="203"/>
    <tableColumn id="8" name="Г" dataDxfId="202"/>
    <tableColumn id="9" name="Д=А*Г" dataDxfId="201"/>
  </tableColumns>
  <tableStyleInfo name="TableStyleLight9" showFirstColumn="0" showLastColumn="0" showRowStripes="1" showColumnStripes="0"/>
</table>
</file>

<file path=xl/tables/table136.xml><?xml version="1.0" encoding="utf-8"?>
<table xmlns="http://schemas.openxmlformats.org/spreadsheetml/2006/main" id="208" name="Таблица5710202734413448556269768390971041111181251321396132027344148556269768390971041111186132027344112513213914615316016717418118819520220921622323023724425161320273441485562697683909710411111812561320273441146153160167174181188195202209216223230613209" displayName="Таблица5710202734413448556269768390971041111181251321396132027344148556269768390971041111186132027344112513213914615316016717418118819520220921622323023724425161320273441485562697683909710411111812561320273441146153160167174181188195202209216223230613209" ref="A22:G30" totalsRowShown="0" headerRowDxfId="200" dataDxfId="199" tableBorderDxfId="198">
  <autoFilter ref="A22:G30"/>
  <tableColumns count="7">
    <tableColumn id="1" name="Бригада 2" dataDxfId="197"/>
    <tableColumn id="3" name="2"/>
    <tableColumn id="4" name="Замки" dataDxfId="196"/>
    <tableColumn id="5" name="А" dataDxfId="195"/>
    <tableColumn id="6" name="Б" dataDxfId="194"/>
    <tableColumn id="8" name="Г" dataDxfId="193"/>
    <tableColumn id="9" name="Д=А*Г" dataDxfId="192"/>
  </tableColumns>
  <tableStyleInfo name="TableStyleLight9" showFirstColumn="0" showLastColumn="0" showRowStripes="1" showColumnStripes="0"/>
</table>
</file>

<file path=xl/tables/table137.xml><?xml version="1.0" encoding="utf-8"?>
<table xmlns="http://schemas.openxmlformats.org/spreadsheetml/2006/main" id="193" name="Таблица1145811172023262932353841442581114172023262932353841444750258111417202326293235384144535659626568258111417203162330373044515865727986931001071141211281352916233037445158657279869310010711429162330371211281351421491561631701771841911982052122192194" displayName="Таблица1145811172023262932353841442581114172023262932353841444750258111417202326293235384144535659626568258111417203162330373044515865727986931001071141211281352916233037445158657279869310010711429162330371211281351421491561631701771841911982052122192194" ref="A54:F66" totalsRowShown="0" headerRowDxfId="191">
  <autoFilter ref="A54:F66"/>
  <tableColumns count="6">
    <tableColumn id="1" name="Кнопка" dataDxfId="190"/>
    <tableColumn id="2" name="А" dataDxfId="189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38.xml><?xml version="1.0" encoding="utf-8"?>
<table xmlns="http://schemas.openxmlformats.org/spreadsheetml/2006/main" id="194" name="Таблица2156912182124273033363942453691215182124273033363942454851369121518212427303336394245545760636669369121518215172431383145525966738087941011081151221291363101724313845525966738087941011081153101724313812212913614315015716417117818519219920621322195" displayName="Таблица215691218212427303336394245369121518212427303336394245485136912151821242730333639424554576063666936912151821517243138314552596673808794101108115122129136310172431384552596673808794101108115310172431381221291361431501571641711781851921992062132219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39.xml><?xml version="1.0" encoding="utf-8"?>
<table xmlns="http://schemas.openxmlformats.org/spreadsheetml/2006/main" id="195" name="Таблица3167101319222528313437404346471013161922252831343740434649524710131619222528313437404346555861646770471013161922818253239324653606774818895102109116123130137411182532394653606774818895102109116411182532391231301371441511581651721791861932002072196" displayName="Таблица3167101319222528313437404346471013161922252831343740434649524710131619222528313437404346555861646770471013161922818253239324653606774818895102109116123130137411182532394653606774818895102109116411182532391231301371441511581651721791861932002072196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40.xml><?xml version="1.0" encoding="utf-8"?>
<table xmlns="http://schemas.openxmlformats.org/spreadsheetml/2006/main" id="196" name="Таблица5919263340334754616875828996103110117124131138512192633404754616875828996103110117512192633401241311381451521591661731801871942012082152222292362432505121926334047546168758289961031101171245121926334014515215916617318018719420120821522222951219197" displayName="Таблица5919263340334754616875828996103110117124131138512192633404754616875828996103110117512192633401241311381451521591661731801871942012082152222292362432505121926334047546168758289961031101171245121926334014515215916617318018719420120821522222951219197" ref="A3:G11" totalsRowShown="0" headerRowDxfId="188" dataDxfId="187" tableBorderDxfId="186">
  <autoFilter ref="A3:G11"/>
  <tableColumns count="7">
    <tableColumn id="1" name="Бригада 1" dataDxfId="185"/>
    <tableColumn id="3" name="2"/>
    <tableColumn id="4" name="Замки" dataDxfId="184"/>
    <tableColumn id="5" name="А" dataDxfId="183"/>
    <tableColumn id="6" name="Б" dataDxfId="182"/>
    <tableColumn id="8" name="Г" dataDxfId="181"/>
    <tableColumn id="9" name="Д=А*Г" dataDxfId="180"/>
  </tableColumns>
  <tableStyleInfo name="TableStyleLight9" showFirstColumn="0" showLastColumn="0" showRowStripes="1" showColumnStripes="0"/>
</table>
</file>

<file path=xl/tables/table141.xml><?xml version="1.0" encoding="utf-8"?>
<table xmlns="http://schemas.openxmlformats.org/spreadsheetml/2006/main" id="197" name="Таблица5710202734413448556269768390971041111181251321396132027344148556269768390971041111186132027344112513213914615316016717418118819520220921622323023724425161320273441485562697683909710411111812561320273441146153160167174181188195202209216223230613198" displayName="Таблица5710202734413448556269768390971041111181251321396132027344148556269768390971041111186132027344112513213914615316016717418118819520220921622323023724425161320273441485562697683909710411111812561320273441146153160167174181188195202209216223230613198" ref="A13:G21" totalsRowShown="0" headerRowDxfId="179" dataDxfId="178" tableBorderDxfId="177">
  <autoFilter ref="A13:G21"/>
  <tableColumns count="7">
    <tableColumn id="1" name="Бригада 2" dataDxfId="176"/>
    <tableColumn id="3" name="2"/>
    <tableColumn id="4" name="Замки" dataDxfId="175"/>
    <tableColumn id="5" name="А" dataDxfId="174"/>
    <tableColumn id="6" name="Б" dataDxfId="173"/>
    <tableColumn id="8" name="Г" dataDxfId="172"/>
    <tableColumn id="9" name="Д=А*Г" dataDxfId="171"/>
  </tableColumns>
  <tableStyleInfo name="TableStyleLight9" showFirstColumn="0" showLastColumn="0" showRowStripes="1" showColumnStripes="0"/>
</table>
</file>

<file path=xl/tables/table142.xml><?xml version="1.0" encoding="utf-8"?>
<table xmlns="http://schemas.openxmlformats.org/spreadsheetml/2006/main" id="198" name="Таблица5741121283542354956637077849198105112119126133140714212835424956637077849198105112119714212835421261331401471541611681751821891962032102172242312382452527142128354249566370778491981051121191267142128354214715416116817518218919620321021722423171199" displayName="Таблица5741121283542354956637077849198105112119126133140714212835424956637077849198105112119714212835421261331401471541611681751821891962032102172242312382452527142128354249566370778491981051121191267142128354214715416116817518218919620321021722423171199" ref="A32:G40" totalsRowShown="0" headerRowDxfId="170" dataDxfId="169" tableBorderDxfId="168">
  <autoFilter ref="A32:G40"/>
  <tableColumns count="7">
    <tableColumn id="1" name="Бригада 3" dataDxfId="167"/>
    <tableColumn id="3" name="2"/>
    <tableColumn id="4" name="Замки" dataDxfId="166"/>
    <tableColumn id="5" name="А" dataDxfId="165"/>
    <tableColumn id="6" name="Б" dataDxfId="164"/>
    <tableColumn id="8" name="Г" dataDxfId="163"/>
    <tableColumn id="9" name="Д=А*Г" dataDxfId="162"/>
  </tableColumns>
  <tableStyleInfo name="TableStyleLight9" showFirstColumn="0" showLastColumn="0" showRowStripes="1" showColumnStripes="0"/>
</table>
</file>

<file path=xl/tables/table143.xml><?xml version="1.0" encoding="utf-8"?>
<table xmlns="http://schemas.openxmlformats.org/spreadsheetml/2006/main" id="199" name="Таблица5742152229364336505764717885929910611312012713414181522293643505764717885929910611312081522293643127134141148155162169176183190197204211218225232239246253815222936435057647178859299106113120127815222936431481551621691761831901972042112182252328200" displayName="Таблица5742152229364336505764717885929910611312012713414181522293643505764717885929910611312081522293643127134141148155162169176183190197204211218225232239246253815222936435057647178859299106113120127815222936431481551621691761831901972042112182252328200" ref="A43:G49" totalsRowShown="0" headerRowDxfId="161" dataDxfId="160" tableBorderDxfId="159">
  <autoFilter ref="A43:G49"/>
  <tableColumns count="7">
    <tableColumn id="1" name="Модуль" dataDxfId="158"/>
    <tableColumn id="3" name="2"/>
    <tableColumn id="4" name="Модуль2" dataDxfId="157"/>
    <tableColumn id="5" name="А" dataDxfId="156"/>
    <tableColumn id="6" name="Б" dataDxfId="155"/>
    <tableColumn id="8" name="Г" dataDxfId="154"/>
    <tableColumn id="9" name="Д=А*Г" dataDxfId="153"/>
  </tableColumns>
  <tableStyleInfo name="TableStyleLight9" showFirstColumn="0" showLastColumn="0" showRowStripes="1" showColumnStripes="0"/>
</table>
</file>

<file path=xl/tables/table144.xml><?xml version="1.0" encoding="utf-8"?>
<table xmlns="http://schemas.openxmlformats.org/spreadsheetml/2006/main" id="200" name="Таблица5710202734413448556269768390971041111181251321396132027344148556269768390971041111186132027344112513213914615316016717418118819520220921622323023724425161320273441485562697683909710411111812561320273441146153160167174181188195202209216223230613201" displayName="Таблица5710202734413448556269768390971041111181251321396132027344148556269768390971041111186132027344112513213914615316016717418118819520220921622323023724425161320273441485562697683909710411111812561320273441146153160167174181188195202209216223230613201" ref="A22:G30" totalsRowShown="0" headerRowDxfId="152" dataDxfId="151" tableBorderDxfId="150">
  <autoFilter ref="A22:G30"/>
  <tableColumns count="7">
    <tableColumn id="1" name="Бригада 2" dataDxfId="149"/>
    <tableColumn id="3" name="2"/>
    <tableColumn id="4" name="Замки" dataDxfId="148"/>
    <tableColumn id="5" name="А" dataDxfId="147"/>
    <tableColumn id="6" name="Б" dataDxfId="146"/>
    <tableColumn id="8" name="Г" dataDxfId="145"/>
    <tableColumn id="9" name="Д=А*Г" dataDxfId="144"/>
  </tableColumns>
  <tableStyleInfo name="TableStyleLight9" showFirstColumn="0" showLastColumn="0" showRowStripes="1" showColumnStripes="0"/>
</table>
</file>

<file path=xl/tables/table145.xml><?xml version="1.0" encoding="utf-8"?>
<table xmlns="http://schemas.openxmlformats.org/spreadsheetml/2006/main" id="49" name="Таблица1145811172023262932353841442581114172023262932353841444750258111417202326293235384144535659626568258111417203162330373044515865727986931001071141211281352916233037445158657279869310010711429162330371211281351421491561631701771841911982052122192150" displayName="Таблица1145811172023262932353841442581114172023262932353841444750258111417202326293235384144535659626568258111417203162330373044515865727986931001071141211281352916233037445158657279869310010711429162330371211281351421491561631701771841911982052122192150" ref="A54:F66" totalsRowShown="0" headerRowDxfId="143">
  <autoFilter ref="A54:F66"/>
  <tableColumns count="6">
    <tableColumn id="1" name="Кнопка" dataDxfId="142"/>
    <tableColumn id="2" name="А" dataDxfId="141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46.xml><?xml version="1.0" encoding="utf-8"?>
<table xmlns="http://schemas.openxmlformats.org/spreadsheetml/2006/main" id="50" name="Таблица2156912182124273033363942453691215182124273033363942454851369121518212427303336394245545760636669369121518215172431383145525966738087941011081151221291363101724313845525966738087941011081153101724313812212913614315015716417117818519219920621322151" displayName="Таблица2156912182124273033363942453691215182124273033363942454851369121518212427303336394245545760636669369121518215172431383145525966738087941011081151221291363101724313845525966738087941011081153101724313812212913614315015716417117818519219920621322151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47.xml><?xml version="1.0" encoding="utf-8"?>
<table xmlns="http://schemas.openxmlformats.org/spreadsheetml/2006/main" id="51" name="Таблица3167101319222528313437404346471013161922252831343740434649524710131619222528313437404346555861646770471013161922818253239324653606774818895102109116123130137411182532394653606774818895102109116411182532391231301371441511581651721791861932002072152" displayName="Таблица3167101319222528313437404346471013161922252831343740434649524710131619222528313437404346555861646770471013161922818253239324653606774818895102109116123130137411182532394653606774818895102109116411182532391231301371441511581651721791861932002072152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48.xml><?xml version="1.0" encoding="utf-8"?>
<table xmlns="http://schemas.openxmlformats.org/spreadsheetml/2006/main" id="52" name="Таблица5919263340334754616875828996103110117124131138512192633404754616875828996103110117512192633401241311381451521591661731801871942012082152222292362432505121926334047546168758289961031101171245121926334014515215916617318018719420120821522222951219153" displayName="Таблица5919263340334754616875828996103110117124131138512192633404754616875828996103110117512192633401241311381451521591661731801871942012082152222292362432505121926334047546168758289961031101171245121926334014515215916617318018719420120821522222951219153" ref="A3:G11" totalsRowShown="0" headerRowDxfId="140" dataDxfId="139" tableBorderDxfId="138">
  <autoFilter ref="A3:G11"/>
  <tableColumns count="7">
    <tableColumn id="1" name="Бригада 1" dataDxfId="137"/>
    <tableColumn id="3" name="2"/>
    <tableColumn id="4" name="Замки" dataDxfId="136"/>
    <tableColumn id="5" name="А" dataDxfId="135"/>
    <tableColumn id="6" name="Б" dataDxfId="134"/>
    <tableColumn id="8" name="Г" dataDxfId="133"/>
    <tableColumn id="9" name="Д=А*Г" dataDxfId="132"/>
  </tableColumns>
  <tableStyleInfo name="TableStyleLight9" showFirstColumn="0" showLastColumn="0" showRowStripes="1" showColumnStripes="0"/>
</table>
</file>

<file path=xl/tables/table149.xml><?xml version="1.0" encoding="utf-8"?>
<table xmlns="http://schemas.openxmlformats.org/spreadsheetml/2006/main" id="53" name="Таблица5710202734413448556269768390971041111181251321396132027344148556269768390971041111186132027344112513213914615316016717418118819520220921622323023724425161320273441485562697683909710411111812561320273441146153160167174181188195202209216223230613154" displayName="Таблица5710202734413448556269768390971041111181251321396132027344148556269768390971041111186132027344112513213914615316016717418118819520220921622323023724425161320273441485562697683909710411111812561320273441146153160167174181188195202209216223230613154" ref="A13:G21" totalsRowShown="0" headerRowDxfId="131" dataDxfId="130" tableBorderDxfId="129">
  <autoFilter ref="A13:G21"/>
  <tableColumns count="7">
    <tableColumn id="1" name="Бригада 2" dataDxfId="128"/>
    <tableColumn id="3" name="2"/>
    <tableColumn id="4" name="Замки" dataDxfId="127"/>
    <tableColumn id="5" name="А" dataDxfId="126"/>
    <tableColumn id="6" name="Б" dataDxfId="125"/>
    <tableColumn id="8" name="Г" dataDxfId="124"/>
    <tableColumn id="9" name="Д=А*Г" dataDxfId="123"/>
  </tableColumns>
  <tableStyleInfo name="TableStyleLight9" showFirstColumn="0" showLastColumn="0" showRowStripes="1" showColumnStripes="0"/>
</table>
</file>

<file path=xl/tables/table150.xml><?xml version="1.0" encoding="utf-8"?>
<table xmlns="http://schemas.openxmlformats.org/spreadsheetml/2006/main" id="54" name="Таблица5741121283542354956637077849198105112119126133140714212835424956637077849198105112119714212835421261331401471541611681751821891962032102172242312382452527142128354249566370778491981051121191267142128354214715416116817518218919620321021722423171155" displayName="Таблица5741121283542354956637077849198105112119126133140714212835424956637077849198105112119714212835421261331401471541611681751821891962032102172242312382452527142128354249566370778491981051121191267142128354214715416116817518218919620321021722423171155" ref="A32:G40" totalsRowShown="0" headerRowDxfId="122" dataDxfId="121" tableBorderDxfId="120">
  <autoFilter ref="A32:G40"/>
  <tableColumns count="7">
    <tableColumn id="1" name="Бригада 3" dataDxfId="119"/>
    <tableColumn id="3" name="2"/>
    <tableColumn id="4" name="Замки" dataDxfId="118"/>
    <tableColumn id="5" name="А" dataDxfId="117"/>
    <tableColumn id="6" name="Б" dataDxfId="116"/>
    <tableColumn id="8" name="Г" dataDxfId="115"/>
    <tableColumn id="9" name="Д=А*Г" dataDxfId="114"/>
  </tableColumns>
  <tableStyleInfo name="TableStyleLight9" showFirstColumn="0" showLastColumn="0" showRowStripes="1" showColumnStripes="0"/>
</table>
</file>

<file path=xl/tables/table151.xml><?xml version="1.0" encoding="utf-8"?>
<table xmlns="http://schemas.openxmlformats.org/spreadsheetml/2006/main" id="55" name="Таблица5742152229364336505764717885929910611312012713414181522293643505764717885929910611312081522293643127134141148155162169176183190197204211218225232239246253815222936435057647178859299106113120127815222936431481551621691761831901972042112182252328156" displayName="Таблица5742152229364336505764717885929910611312012713414181522293643505764717885929910611312081522293643127134141148155162169176183190197204211218225232239246253815222936435057647178859299106113120127815222936431481551621691761831901972042112182252328156" ref="A43:G49" totalsRowShown="0" headerRowDxfId="113" dataDxfId="112" tableBorderDxfId="111">
  <autoFilter ref="A43:G49"/>
  <tableColumns count="7">
    <tableColumn id="1" name="Модуль" dataDxfId="110"/>
    <tableColumn id="3" name="2"/>
    <tableColumn id="4" name="Модуль2" dataDxfId="109"/>
    <tableColumn id="5" name="А" dataDxfId="108"/>
    <tableColumn id="6" name="Б" dataDxfId="107"/>
    <tableColumn id="8" name="Г" dataDxfId="106"/>
    <tableColumn id="9" name="Д=А*Г" dataDxfId="105"/>
  </tableColumns>
  <tableStyleInfo name="TableStyleLight9" showFirstColumn="0" showLastColumn="0" showRowStripes="1" showColumnStripes="0"/>
</table>
</file>

<file path=xl/tables/table152.xml><?xml version="1.0" encoding="utf-8"?>
<table xmlns="http://schemas.openxmlformats.org/spreadsheetml/2006/main" id="56" name="Таблица5710202734413448556269768390971041111181251321396132027344148556269768390971041111186132027344112513213914615316016717418118819520220921622323023724425161320273441485562697683909710411111812561320273441146153160167174181188195202209216223230613157" displayName="Таблица5710202734413448556269768390971041111181251321396132027344148556269768390971041111186132027344112513213914615316016717418118819520220921622323023724425161320273441485562697683909710411111812561320273441146153160167174181188195202209216223230613157" ref="A22:G30" totalsRowShown="0" headerRowDxfId="104" dataDxfId="103" tableBorderDxfId="102">
  <autoFilter ref="A22:G30"/>
  <tableColumns count="7">
    <tableColumn id="1" name="Бригада 2" dataDxfId="101"/>
    <tableColumn id="3" name="2"/>
    <tableColumn id="4" name="Замки" dataDxfId="100"/>
    <tableColumn id="5" name="А" dataDxfId="99"/>
    <tableColumn id="6" name="Б" dataDxfId="98"/>
    <tableColumn id="8" name="Г" dataDxfId="97"/>
    <tableColumn id="9" name="Д=А*Г" dataDxfId="96"/>
  </tableColumns>
  <tableStyleInfo name="TableStyleLight9" showFirstColumn="0" showLastColumn="0" showRowStripes="1" showColumnStripes="0"/>
</table>
</file>

<file path=xl/tables/table153.xml><?xml version="1.0" encoding="utf-8"?>
<table xmlns="http://schemas.openxmlformats.org/spreadsheetml/2006/main" id="41" name="Таблица1145811172023262932353841442581114172023262932353841444750258111417202326293235384144535659626568258111417203162330373044515865727986931001071141211281352916233037445158657279869310010711429162330371211281351421491561631701771841911982052122192142" displayName="Таблица1145811172023262932353841442581114172023262932353841444750258111417202326293235384144535659626568258111417203162330373044515865727986931001071141211281352916233037445158657279869310010711429162330371211281351421491561631701771841911982052122192142" ref="A54:F66" totalsRowShown="0" headerRowDxfId="95">
  <autoFilter ref="A54:F66"/>
  <tableColumns count="6">
    <tableColumn id="1" name="Кнопка" dataDxfId="94"/>
    <tableColumn id="2" name="А" dataDxfId="93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54.xml><?xml version="1.0" encoding="utf-8"?>
<table xmlns="http://schemas.openxmlformats.org/spreadsheetml/2006/main" id="42" name="Таблица2156912182124273033363942453691215182124273033363942454851369121518212427303336394245545760636669369121518215172431383145525966738087941011081151221291363101724313845525966738087941011081153101724313812212913614315015716417117818519219920621322143" displayName="Таблица2156912182124273033363942453691215182124273033363942454851369121518212427303336394245545760636669369121518215172431383145525966738087941011081151221291363101724313845525966738087941011081153101724313812212913614315015716417117818519219920621322143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55.xml><?xml version="1.0" encoding="utf-8"?>
<table xmlns="http://schemas.openxmlformats.org/spreadsheetml/2006/main" id="43" name="Таблица3167101319222528313437404346471013161922252831343740434649524710131619222528313437404346555861646770471013161922818253239324653606774818895102109116123130137411182532394653606774818895102109116411182532391231301371441511581651721791861932002072144" displayName="Таблица3167101319222528313437404346471013161922252831343740434649524710131619222528313437404346555861646770471013161922818253239324653606774818895102109116123130137411182532394653606774818895102109116411182532391231301371441511581651721791861932002072144" ref="A86:D92" totalsRowShown="0">
  <autoFilter ref="A86:D92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56.xml><?xml version="1.0" encoding="utf-8"?>
<table xmlns="http://schemas.openxmlformats.org/spreadsheetml/2006/main" id="44" name="Таблица5919263340334754616875828996103110117124131138512192633404754616875828996103110117512192633401241311381451521591661731801871942012082152222292362432505121926334047546168758289961031101171245121926334014515215916617318018719420120821522222951219145" displayName="Таблица5919263340334754616875828996103110117124131138512192633404754616875828996103110117512192633401241311381451521591661731801871942012082152222292362432505121926334047546168758289961031101171245121926334014515215916617318018719420120821522222951219145" ref="A3:G11" totalsRowShown="0" headerRowDxfId="92" dataDxfId="91" tableBorderDxfId="90">
  <autoFilter ref="A3:G11"/>
  <tableColumns count="7">
    <tableColumn id="1" name="Бригада 1" dataDxfId="89"/>
    <tableColumn id="3" name="2"/>
    <tableColumn id="4" name="Замки" dataDxfId="88"/>
    <tableColumn id="5" name="А" dataDxfId="87"/>
    <tableColumn id="6" name="Б" dataDxfId="86"/>
    <tableColumn id="8" name="Г" dataDxfId="85"/>
    <tableColumn id="9" name="Д=А*Г" dataDxfId="84"/>
  </tableColumns>
  <tableStyleInfo name="TableStyleLight9" showFirstColumn="0" showLastColumn="0" showRowStripes="1" showColumnStripes="0"/>
</table>
</file>

<file path=xl/tables/table157.xml><?xml version="1.0" encoding="utf-8"?>
<table xmlns="http://schemas.openxmlformats.org/spreadsheetml/2006/main" id="45" name="Таблица5710202734413448556269768390971041111181251321396132027344148556269768390971041111186132027344112513213914615316016717418118819520220921622323023724425161320273441485562697683909710411111812561320273441146153160167174181188195202209216223230613146" displayName="Таблица5710202734413448556269768390971041111181251321396132027344148556269768390971041111186132027344112513213914615316016717418118819520220921622323023724425161320273441485562697683909710411111812561320273441146153160167174181188195202209216223230613146" ref="A13:G21" totalsRowShown="0" headerRowDxfId="83" dataDxfId="82" tableBorderDxfId="81">
  <autoFilter ref="A13:G21"/>
  <tableColumns count="7">
    <tableColumn id="1" name="Бригада 2" dataDxfId="80"/>
    <tableColumn id="3" name="2"/>
    <tableColumn id="4" name="Замки" dataDxfId="79"/>
    <tableColumn id="5" name="А" dataDxfId="78"/>
    <tableColumn id="6" name="Б" dataDxfId="77"/>
    <tableColumn id="8" name="Г" dataDxfId="76"/>
    <tableColumn id="9" name="Д=А*Г" dataDxfId="75"/>
  </tableColumns>
  <tableStyleInfo name="TableStyleLight9" showFirstColumn="0" showLastColumn="0" showRowStripes="1" showColumnStripes="0"/>
</table>
</file>

<file path=xl/tables/table158.xml><?xml version="1.0" encoding="utf-8"?>
<table xmlns="http://schemas.openxmlformats.org/spreadsheetml/2006/main" id="46" name="Таблица5741121283542354956637077849198105112119126133140714212835424956637077849198105112119714212835421261331401471541611681751821891962032102172242312382452527142128354249566370778491981051121191267142128354214715416116817518218919620321021722423171147" displayName="Таблица5741121283542354956637077849198105112119126133140714212835424956637077849198105112119714212835421261331401471541611681751821891962032102172242312382452527142128354249566370778491981051121191267142128354214715416116817518218919620321021722423171147" ref="A32:G40" totalsRowShown="0" headerRowDxfId="74" dataDxfId="73" tableBorderDxfId="72">
  <autoFilter ref="A32:G40"/>
  <tableColumns count="7">
    <tableColumn id="1" name="Бригада 3" dataDxfId="71"/>
    <tableColumn id="3" name="2"/>
    <tableColumn id="4" name="Замки" dataDxfId="70"/>
    <tableColumn id="5" name="А" dataDxfId="69"/>
    <tableColumn id="6" name="Б" dataDxfId="68"/>
    <tableColumn id="8" name="Г" dataDxfId="67"/>
    <tableColumn id="9" name="Д=А*Г" dataDxfId="66"/>
  </tableColumns>
  <tableStyleInfo name="TableStyleLight9" showFirstColumn="0" showLastColumn="0" showRowStripes="1" showColumnStripes="0"/>
</table>
</file>

<file path=xl/tables/table159.xml><?xml version="1.0" encoding="utf-8"?>
<table xmlns="http://schemas.openxmlformats.org/spreadsheetml/2006/main" id="47" name="Таблица5742152229364336505764717885929910611312012713414181522293643505764717885929910611312081522293643127134141148155162169176183190197204211218225232239246253815222936435057647178859299106113120127815222936431481551621691761831901972042112182252328148" displayName="Таблица5742152229364336505764717885929910611312012713414181522293643505764717885929910611312081522293643127134141148155162169176183190197204211218225232239246253815222936435057647178859299106113120127815222936431481551621691761831901972042112182252328148" ref="A43:G49" totalsRowShown="0" headerRowDxfId="65" dataDxfId="64" tableBorderDxfId="63">
  <autoFilter ref="A43:G49"/>
  <tableColumns count="7">
    <tableColumn id="1" name="Модуль" dataDxfId="62"/>
    <tableColumn id="3" name="2"/>
    <tableColumn id="4" name="Модуль2" dataDxfId="61"/>
    <tableColumn id="5" name="А" dataDxfId="60"/>
    <tableColumn id="6" name="Б" dataDxfId="59"/>
    <tableColumn id="8" name="Г" dataDxfId="58"/>
    <tableColumn id="9" name="Д=А*Г" dataDxfId="57"/>
  </tableColumns>
  <tableStyleInfo name="TableStyleLight9" showFirstColumn="0" showLastColumn="0" showRowStripes="1" showColumnStripes="0"/>
</table>
</file>

<file path=xl/tables/table160.xml><?xml version="1.0" encoding="utf-8"?>
<table xmlns="http://schemas.openxmlformats.org/spreadsheetml/2006/main" id="48" name="Таблица5710202734413448556269768390971041111181251321396132027344148556269768390971041111186132027344112513213914615316016717418118819520220921622323023724425161320273441485562697683909710411111812561320273441146153160167174181188195202209216223230613149" displayName="Таблица5710202734413448556269768390971041111181251321396132027344148556269768390971041111186132027344112513213914615316016717418118819520220921622323023724425161320273441485562697683909710411111812561320273441146153160167174181188195202209216223230613149" ref="A22:G30" totalsRowShown="0" headerRowDxfId="56" dataDxfId="55" tableBorderDxfId="54">
  <autoFilter ref="A22:G30"/>
  <tableColumns count="7">
    <tableColumn id="1" name="Бригада 2" dataDxfId="53"/>
    <tableColumn id="3" name="2"/>
    <tableColumn id="4" name="Замки" dataDxfId="52"/>
    <tableColumn id="5" name="А" dataDxfId="51"/>
    <tableColumn id="6" name="Б" dataDxfId="50"/>
    <tableColumn id="8" name="Г" dataDxfId="49"/>
    <tableColumn id="9" name="Д=А*Г" dataDxfId="48"/>
  </tableColumns>
  <tableStyleInfo name="TableStyleLight9" showFirstColumn="0" showLastColumn="0" showRowStripes="1" showColumnStripes="0"/>
</table>
</file>

<file path=xl/tables/table161.xml><?xml version="1.0" encoding="utf-8"?>
<table xmlns="http://schemas.openxmlformats.org/spreadsheetml/2006/main" id="33" name="Таблица1145811172023262932353841442581114172023262932353841444750258111417202326293235384144535659626568258111417203162330373044515865727986931001071141211281352916233037445158657279869310010711429162330371211281351421491561631701771841911982052122192134" displayName="Таблица1145811172023262932353841442581114172023262932353841444750258111417202326293235384144535659626568258111417203162330373044515865727986931001071141211281352916233037445158657279869310010711429162330371211281351421491561631701771841911982052122192134" ref="A54:F66" totalsRowShown="0" headerRowDxfId="47">
  <autoFilter ref="A54:F66"/>
  <tableColumns count="6">
    <tableColumn id="1" name="Кнопка" dataDxfId="46"/>
    <tableColumn id="2" name="А" dataDxfId="45"/>
    <tableColumn id="3" name="Б"/>
    <tableColumn id="5" name="Г"/>
    <tableColumn id="6" name="Д=А*Г"/>
    <tableColumn id="7" name="Доп. Инфрмация"/>
  </tableColumns>
  <tableStyleInfo name="TableStyleLight9" showFirstColumn="0" showLastColumn="0" showRowStripes="1" showColumnStripes="0"/>
</table>
</file>

<file path=xl/tables/table162.xml><?xml version="1.0" encoding="utf-8"?>
<table xmlns="http://schemas.openxmlformats.org/spreadsheetml/2006/main" id="34" name="Таблица2156912182124273033363942453691215182124273033363942454851369121518212427303336394245545760636669369121518215172431383145525966738087941011081151221291363101724313845525966738087941011081153101724313812212913614315015716417117818519219920621322135" displayName="Таблица2156912182124273033363942453691215182124273033363942454851369121518212427303336394245545760636669369121518215172431383145525966738087941011081151221291363101724313845525966738087941011081153101724313812212913614315015716417117818519219920621322135" ref="A69:B81" totalsRowShown="0">
  <autoFilter ref="A69:B81"/>
  <tableColumns count="2">
    <tableColumn id="1" name="Столбец1"/>
    <tableColumn id="4" name="Столбец4"/>
  </tableColumns>
  <tableStyleInfo name="TableStyleLight9" showFirstColumn="0" showLastColumn="0" showRowStripes="1" showColumnStripes="0"/>
</table>
</file>

<file path=xl/tables/table163.xml><?xml version="1.0" encoding="utf-8"?>
<table xmlns="http://schemas.openxmlformats.org/spreadsheetml/2006/main" id="35" name="Таблица3167101319222528313437404346471013161922252831343740434649524710131619222528313437404346555861646770471013161922818253239324653606774818895102109116123130137411182532394653606774818895102109116411182532391231301371441511581651721791861932002072136" displayName="Таблица3167101319222528313437404346471013161922252831343740434649524710131619222528313437404346555861646770471013161922818253239324653606774818895102109116123130137411182532394653606774818895102109116411182532391231301371441511581651721791861932002072136" ref="A86:D93" totalsRowShown="0">
  <autoFilter ref="A86:D93"/>
  <tableColumns count="4">
    <tableColumn id="1" name="Столбец1"/>
    <tableColumn id="2" name="Столбец2"/>
    <tableColumn id="3" name="Столбец3"/>
    <tableColumn id="4" name="Столбец4"/>
  </tableColumns>
  <tableStyleInfo name="TableStyleLight9" showFirstColumn="0" showLastColumn="0" showRowStripes="1" showColumnStripes="0"/>
</table>
</file>

<file path=xl/tables/table164.xml><?xml version="1.0" encoding="utf-8"?>
<table xmlns="http://schemas.openxmlformats.org/spreadsheetml/2006/main" id="36" name="Таблица5919263340334754616875828996103110117124131138512192633404754616875828996103110117512192633401241311381451521591661731801871942012082152222292362432505121926334047546168758289961031101171245121926334014515215916617318018719420120821522222951219137" displayName="Таблица5919263340334754616875828996103110117124131138512192633404754616875828996103110117512192633401241311381451521591661731801871942012082152222292362432505121926334047546168758289961031101171245121926334014515215916617318018719420120821522222951219137" ref="A3:G11" totalsRowShown="0" headerRowDxfId="44" dataDxfId="43" tableBorderDxfId="42">
  <autoFilter ref="A3:G11"/>
  <tableColumns count="7">
    <tableColumn id="1" name="Бригада 1" dataDxfId="41"/>
    <tableColumn id="3" name="2"/>
    <tableColumn id="4" name="Замки" dataDxfId="40"/>
    <tableColumn id="5" name="А" dataDxfId="39"/>
    <tableColumn id="6" name="Б" dataDxfId="38"/>
    <tableColumn id="8" name="Г" dataDxfId="37"/>
    <tableColumn id="9" name="Д=А*Г" dataDxfId="36"/>
  </tableColumns>
  <tableStyleInfo name="TableStyleLight9" showFirstColumn="0" showLastColumn="0" showRowStripes="1" showColumnStripes="0"/>
</table>
</file>

<file path=xl/tables/table165.xml><?xml version="1.0" encoding="utf-8"?>
<table xmlns="http://schemas.openxmlformats.org/spreadsheetml/2006/main" id="37" name="Таблица5710202734413448556269768390971041111181251321396132027344148556269768390971041111186132027344112513213914615316016717418118819520220921622323023724425161320273441485562697683909710411111812561320273441146153160167174181188195202209216223230613138" displayName="Таблица5710202734413448556269768390971041111181251321396132027344148556269768390971041111186132027344112513213914615316016717418118819520220921622323023724425161320273441485562697683909710411111812561320273441146153160167174181188195202209216223230613138" ref="A13:G21" totalsRowShown="0" headerRowDxfId="35" dataDxfId="34" tableBorderDxfId="33">
  <autoFilter ref="A13:G21"/>
  <tableColumns count="7">
    <tableColumn id="1" name="Бригада 2" dataDxfId="32"/>
    <tableColumn id="3" name="2"/>
    <tableColumn id="4" name="Замки" dataDxfId="31"/>
    <tableColumn id="5" name="А" dataDxfId="30"/>
    <tableColumn id="6" name="Б" dataDxfId="29"/>
    <tableColumn id="8" name="Г" dataDxfId="28"/>
    <tableColumn id="9" name="Д=А*Г" dataDxfId="27"/>
  </tableColumns>
  <tableStyleInfo name="TableStyleLight9" showFirstColumn="0" showLastColumn="0" showRowStripes="1" showColumnStripes="0"/>
</table>
</file>

<file path=xl/tables/table166.xml><?xml version="1.0" encoding="utf-8"?>
<table xmlns="http://schemas.openxmlformats.org/spreadsheetml/2006/main" id="38" name="Таблица5741121283542354956637077849198105112119126133140714212835424956637077849198105112119714212835421261331401471541611681751821891962032102172242312382452527142128354249566370778491981051121191267142128354214715416116817518218919620321021722423171139" displayName="Таблица5741121283542354956637077849198105112119126133140714212835424956637077849198105112119714212835421261331401471541611681751821891962032102172242312382452527142128354249566370778491981051121191267142128354214715416116817518218919620321021722423171139" ref="A32:G40" totalsRowShown="0" headerRowDxfId="26" dataDxfId="25" tableBorderDxfId="24">
  <autoFilter ref="A32:G40"/>
  <tableColumns count="7">
    <tableColumn id="1" name="Бригада 3" dataDxfId="23"/>
    <tableColumn id="3" name="2"/>
    <tableColumn id="4" name="Замки" dataDxfId="22"/>
    <tableColumn id="5" name="А" dataDxfId="21"/>
    <tableColumn id="6" name="Б" dataDxfId="20"/>
    <tableColumn id="8" name="Г" dataDxfId="19"/>
    <tableColumn id="9" name="Д=А*Г" dataDxfId="18"/>
  </tableColumns>
  <tableStyleInfo name="TableStyleLight9" showFirstColumn="0" showLastColumn="0" showRowStripes="1" showColumnStripes="0"/>
</table>
</file>

<file path=xl/tables/table167.xml><?xml version="1.0" encoding="utf-8"?>
<table xmlns="http://schemas.openxmlformats.org/spreadsheetml/2006/main" id="39" name="Таблица5742152229364336505764717885929910611312012713414181522293643505764717885929910611312081522293643127134141148155162169176183190197204211218225232239246253815222936435057647178859299106113120127815222936431481551621691761831901972042112182252328140" displayName="Таблица5742152229364336505764717885929910611312012713414181522293643505764717885929910611312081522293643127134141148155162169176183190197204211218225232239246253815222936435057647178859299106113120127815222936431481551621691761831901972042112182252328140" ref="A43:G49" totalsRowShown="0" headerRowDxfId="17" dataDxfId="16" tableBorderDxfId="15">
  <autoFilter ref="A43:G49"/>
  <tableColumns count="7">
    <tableColumn id="1" name="Модуль" dataDxfId="14"/>
    <tableColumn id="3" name="2"/>
    <tableColumn id="4" name="Модуль2" dataDxfId="13"/>
    <tableColumn id="5" name="А" dataDxfId="12"/>
    <tableColumn id="6" name="Б" dataDxfId="11"/>
    <tableColumn id="8" name="Г" dataDxfId="10"/>
    <tableColumn id="9" name="Д=А*Г" dataDxfId="9"/>
  </tableColumns>
  <tableStyleInfo name="TableStyleLight9" showFirstColumn="0" showLastColumn="0" showRowStripes="1" showColumnStripes="0"/>
</table>
</file>

<file path=xl/tables/table168.xml><?xml version="1.0" encoding="utf-8"?>
<table xmlns="http://schemas.openxmlformats.org/spreadsheetml/2006/main" id="40" name="Таблица5710202734413448556269768390971041111181251321396132027344148556269768390971041111186132027344112513213914615316016717418118819520220921622323023724425161320273441485562697683909710411111812561320273441146153160167174181188195202209216223230613141" displayName="Таблица5710202734413448556269768390971041111181251321396132027344148556269768390971041111186132027344112513213914615316016717418118819520220921622323023724425161320273441485562697683909710411111812561320273441146153160167174181188195202209216223230613141" ref="A22:G30" totalsRowShown="0" headerRowDxfId="8" dataDxfId="7" tableBorderDxfId="6">
  <autoFilter ref="A22:G30"/>
  <tableColumns count="7">
    <tableColumn id="1" name="Бригада 2" dataDxfId="5"/>
    <tableColumn id="3" name="2"/>
    <tableColumn id="4" name="Замки" dataDxfId="4"/>
    <tableColumn id="5" name="А" dataDxfId="3"/>
    <tableColumn id="6" name="Б" dataDxfId="2"/>
    <tableColumn id="8" name="Г" dataDxfId="1"/>
    <tableColumn id="9" name="Д=А*Г" dataDxfId="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.xml"/><Relationship Id="rId3" Type="http://schemas.openxmlformats.org/officeDocument/2006/relationships/table" Target="../tables/table11.xml"/><Relationship Id="rId7" Type="http://schemas.openxmlformats.org/officeDocument/2006/relationships/table" Target="../tables/table15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6" Type="http://schemas.openxmlformats.org/officeDocument/2006/relationships/table" Target="../tables/table14.xml"/><Relationship Id="rId5" Type="http://schemas.openxmlformats.org/officeDocument/2006/relationships/table" Target="../tables/table13.xml"/><Relationship Id="rId4" Type="http://schemas.openxmlformats.org/officeDocument/2006/relationships/table" Target="../tables/table1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24.xml"/><Relationship Id="rId3" Type="http://schemas.openxmlformats.org/officeDocument/2006/relationships/table" Target="../tables/table19.xml"/><Relationship Id="rId7" Type="http://schemas.openxmlformats.org/officeDocument/2006/relationships/table" Target="../tables/table23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Relationship Id="rId6" Type="http://schemas.openxmlformats.org/officeDocument/2006/relationships/table" Target="../tables/table22.xml"/><Relationship Id="rId5" Type="http://schemas.openxmlformats.org/officeDocument/2006/relationships/table" Target="../tables/table21.xml"/><Relationship Id="rId4" Type="http://schemas.openxmlformats.org/officeDocument/2006/relationships/table" Target="../tables/table2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32.xml"/><Relationship Id="rId3" Type="http://schemas.openxmlformats.org/officeDocument/2006/relationships/table" Target="../tables/table27.xml"/><Relationship Id="rId7" Type="http://schemas.openxmlformats.org/officeDocument/2006/relationships/table" Target="../tables/table31.xml"/><Relationship Id="rId2" Type="http://schemas.openxmlformats.org/officeDocument/2006/relationships/table" Target="../tables/table26.xml"/><Relationship Id="rId1" Type="http://schemas.openxmlformats.org/officeDocument/2006/relationships/table" Target="../tables/table25.xml"/><Relationship Id="rId6" Type="http://schemas.openxmlformats.org/officeDocument/2006/relationships/table" Target="../tables/table30.xml"/><Relationship Id="rId5" Type="http://schemas.openxmlformats.org/officeDocument/2006/relationships/table" Target="../tables/table29.xml"/><Relationship Id="rId4" Type="http://schemas.openxmlformats.org/officeDocument/2006/relationships/table" Target="../tables/table28.xml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0.xml"/><Relationship Id="rId3" Type="http://schemas.openxmlformats.org/officeDocument/2006/relationships/table" Target="../tables/table35.xml"/><Relationship Id="rId7" Type="http://schemas.openxmlformats.org/officeDocument/2006/relationships/table" Target="../tables/table39.xml"/><Relationship Id="rId2" Type="http://schemas.openxmlformats.org/officeDocument/2006/relationships/table" Target="../tables/table34.xml"/><Relationship Id="rId1" Type="http://schemas.openxmlformats.org/officeDocument/2006/relationships/table" Target="../tables/table33.xml"/><Relationship Id="rId6" Type="http://schemas.openxmlformats.org/officeDocument/2006/relationships/table" Target="../tables/table38.xml"/><Relationship Id="rId5" Type="http://schemas.openxmlformats.org/officeDocument/2006/relationships/table" Target="../tables/table37.xml"/><Relationship Id="rId4" Type="http://schemas.openxmlformats.org/officeDocument/2006/relationships/table" Target="../tables/table36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48.xml"/><Relationship Id="rId3" Type="http://schemas.openxmlformats.org/officeDocument/2006/relationships/table" Target="../tables/table43.xml"/><Relationship Id="rId7" Type="http://schemas.openxmlformats.org/officeDocument/2006/relationships/table" Target="../tables/table47.xml"/><Relationship Id="rId2" Type="http://schemas.openxmlformats.org/officeDocument/2006/relationships/table" Target="../tables/table42.xml"/><Relationship Id="rId1" Type="http://schemas.openxmlformats.org/officeDocument/2006/relationships/table" Target="../tables/table41.xml"/><Relationship Id="rId6" Type="http://schemas.openxmlformats.org/officeDocument/2006/relationships/table" Target="../tables/table46.xml"/><Relationship Id="rId5" Type="http://schemas.openxmlformats.org/officeDocument/2006/relationships/table" Target="../tables/table45.xml"/><Relationship Id="rId4" Type="http://schemas.openxmlformats.org/officeDocument/2006/relationships/table" Target="../tables/table44.xm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56.xml"/><Relationship Id="rId3" Type="http://schemas.openxmlformats.org/officeDocument/2006/relationships/table" Target="../tables/table51.xml"/><Relationship Id="rId7" Type="http://schemas.openxmlformats.org/officeDocument/2006/relationships/table" Target="../tables/table55.xml"/><Relationship Id="rId2" Type="http://schemas.openxmlformats.org/officeDocument/2006/relationships/table" Target="../tables/table50.xml"/><Relationship Id="rId1" Type="http://schemas.openxmlformats.org/officeDocument/2006/relationships/table" Target="../tables/table49.xml"/><Relationship Id="rId6" Type="http://schemas.openxmlformats.org/officeDocument/2006/relationships/table" Target="../tables/table54.xml"/><Relationship Id="rId5" Type="http://schemas.openxmlformats.org/officeDocument/2006/relationships/table" Target="../tables/table53.xml"/><Relationship Id="rId4" Type="http://schemas.openxmlformats.org/officeDocument/2006/relationships/table" Target="../tables/table52.xml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4.xml"/><Relationship Id="rId3" Type="http://schemas.openxmlformats.org/officeDocument/2006/relationships/table" Target="../tables/table59.xml"/><Relationship Id="rId7" Type="http://schemas.openxmlformats.org/officeDocument/2006/relationships/table" Target="../tables/table63.xml"/><Relationship Id="rId2" Type="http://schemas.openxmlformats.org/officeDocument/2006/relationships/table" Target="../tables/table58.xml"/><Relationship Id="rId1" Type="http://schemas.openxmlformats.org/officeDocument/2006/relationships/table" Target="../tables/table57.xml"/><Relationship Id="rId6" Type="http://schemas.openxmlformats.org/officeDocument/2006/relationships/table" Target="../tables/table62.xml"/><Relationship Id="rId5" Type="http://schemas.openxmlformats.org/officeDocument/2006/relationships/table" Target="../tables/table61.xml"/><Relationship Id="rId4" Type="http://schemas.openxmlformats.org/officeDocument/2006/relationships/table" Target="../tables/table60.xml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2.xml"/><Relationship Id="rId3" Type="http://schemas.openxmlformats.org/officeDocument/2006/relationships/table" Target="../tables/table67.xml"/><Relationship Id="rId7" Type="http://schemas.openxmlformats.org/officeDocument/2006/relationships/table" Target="../tables/table71.xml"/><Relationship Id="rId2" Type="http://schemas.openxmlformats.org/officeDocument/2006/relationships/table" Target="../tables/table66.xml"/><Relationship Id="rId1" Type="http://schemas.openxmlformats.org/officeDocument/2006/relationships/table" Target="../tables/table65.xml"/><Relationship Id="rId6" Type="http://schemas.openxmlformats.org/officeDocument/2006/relationships/table" Target="../tables/table70.xml"/><Relationship Id="rId5" Type="http://schemas.openxmlformats.org/officeDocument/2006/relationships/table" Target="../tables/table69.xml"/><Relationship Id="rId4" Type="http://schemas.openxmlformats.org/officeDocument/2006/relationships/table" Target="../tables/table68.xm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0.xml"/><Relationship Id="rId3" Type="http://schemas.openxmlformats.org/officeDocument/2006/relationships/table" Target="../tables/table75.xml"/><Relationship Id="rId7" Type="http://schemas.openxmlformats.org/officeDocument/2006/relationships/table" Target="../tables/table79.xml"/><Relationship Id="rId2" Type="http://schemas.openxmlformats.org/officeDocument/2006/relationships/table" Target="../tables/table74.xml"/><Relationship Id="rId1" Type="http://schemas.openxmlformats.org/officeDocument/2006/relationships/table" Target="../tables/table73.xml"/><Relationship Id="rId6" Type="http://schemas.openxmlformats.org/officeDocument/2006/relationships/table" Target="../tables/table78.xml"/><Relationship Id="rId5" Type="http://schemas.openxmlformats.org/officeDocument/2006/relationships/table" Target="../tables/table77.xml"/><Relationship Id="rId4" Type="http://schemas.openxmlformats.org/officeDocument/2006/relationships/table" Target="../tables/table76.xml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8.xml"/><Relationship Id="rId3" Type="http://schemas.openxmlformats.org/officeDocument/2006/relationships/table" Target="../tables/table83.xml"/><Relationship Id="rId7" Type="http://schemas.openxmlformats.org/officeDocument/2006/relationships/table" Target="../tables/table87.xml"/><Relationship Id="rId2" Type="http://schemas.openxmlformats.org/officeDocument/2006/relationships/table" Target="../tables/table82.xml"/><Relationship Id="rId1" Type="http://schemas.openxmlformats.org/officeDocument/2006/relationships/table" Target="../tables/table81.xml"/><Relationship Id="rId6" Type="http://schemas.openxmlformats.org/officeDocument/2006/relationships/table" Target="../tables/table86.xml"/><Relationship Id="rId5" Type="http://schemas.openxmlformats.org/officeDocument/2006/relationships/table" Target="../tables/table85.xml"/><Relationship Id="rId4" Type="http://schemas.openxmlformats.org/officeDocument/2006/relationships/table" Target="../tables/table84.xml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6.xml"/><Relationship Id="rId3" Type="http://schemas.openxmlformats.org/officeDocument/2006/relationships/table" Target="../tables/table91.xml"/><Relationship Id="rId7" Type="http://schemas.openxmlformats.org/officeDocument/2006/relationships/table" Target="../tables/table95.xml"/><Relationship Id="rId2" Type="http://schemas.openxmlformats.org/officeDocument/2006/relationships/table" Target="../tables/table90.xml"/><Relationship Id="rId1" Type="http://schemas.openxmlformats.org/officeDocument/2006/relationships/table" Target="../tables/table89.xml"/><Relationship Id="rId6" Type="http://schemas.openxmlformats.org/officeDocument/2006/relationships/table" Target="../tables/table94.xml"/><Relationship Id="rId5" Type="http://schemas.openxmlformats.org/officeDocument/2006/relationships/table" Target="../tables/table93.xml"/><Relationship Id="rId4" Type="http://schemas.openxmlformats.org/officeDocument/2006/relationships/table" Target="../tables/table92.xml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04.xml"/><Relationship Id="rId3" Type="http://schemas.openxmlformats.org/officeDocument/2006/relationships/table" Target="../tables/table99.xml"/><Relationship Id="rId7" Type="http://schemas.openxmlformats.org/officeDocument/2006/relationships/table" Target="../tables/table103.xml"/><Relationship Id="rId2" Type="http://schemas.openxmlformats.org/officeDocument/2006/relationships/table" Target="../tables/table98.xml"/><Relationship Id="rId1" Type="http://schemas.openxmlformats.org/officeDocument/2006/relationships/table" Target="../tables/table97.xml"/><Relationship Id="rId6" Type="http://schemas.openxmlformats.org/officeDocument/2006/relationships/table" Target="../tables/table102.xml"/><Relationship Id="rId5" Type="http://schemas.openxmlformats.org/officeDocument/2006/relationships/table" Target="../tables/table101.xml"/><Relationship Id="rId4" Type="http://schemas.openxmlformats.org/officeDocument/2006/relationships/table" Target="../tables/table100.xml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12.xml"/><Relationship Id="rId3" Type="http://schemas.openxmlformats.org/officeDocument/2006/relationships/table" Target="../tables/table107.xml"/><Relationship Id="rId7" Type="http://schemas.openxmlformats.org/officeDocument/2006/relationships/table" Target="../tables/table111.xml"/><Relationship Id="rId2" Type="http://schemas.openxmlformats.org/officeDocument/2006/relationships/table" Target="../tables/table106.xml"/><Relationship Id="rId1" Type="http://schemas.openxmlformats.org/officeDocument/2006/relationships/table" Target="../tables/table105.xml"/><Relationship Id="rId6" Type="http://schemas.openxmlformats.org/officeDocument/2006/relationships/table" Target="../tables/table110.xml"/><Relationship Id="rId5" Type="http://schemas.openxmlformats.org/officeDocument/2006/relationships/table" Target="../tables/table109.xml"/><Relationship Id="rId4" Type="http://schemas.openxmlformats.org/officeDocument/2006/relationships/table" Target="../tables/table108.xm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0.xml"/><Relationship Id="rId3" Type="http://schemas.openxmlformats.org/officeDocument/2006/relationships/table" Target="../tables/table115.xml"/><Relationship Id="rId7" Type="http://schemas.openxmlformats.org/officeDocument/2006/relationships/table" Target="../tables/table119.xml"/><Relationship Id="rId2" Type="http://schemas.openxmlformats.org/officeDocument/2006/relationships/table" Target="../tables/table114.xml"/><Relationship Id="rId1" Type="http://schemas.openxmlformats.org/officeDocument/2006/relationships/table" Target="../tables/table113.xml"/><Relationship Id="rId6" Type="http://schemas.openxmlformats.org/officeDocument/2006/relationships/table" Target="../tables/table118.xml"/><Relationship Id="rId5" Type="http://schemas.openxmlformats.org/officeDocument/2006/relationships/table" Target="../tables/table117.xml"/><Relationship Id="rId4" Type="http://schemas.openxmlformats.org/officeDocument/2006/relationships/table" Target="../tables/table116.xml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28.xml"/><Relationship Id="rId3" Type="http://schemas.openxmlformats.org/officeDocument/2006/relationships/table" Target="../tables/table123.xml"/><Relationship Id="rId7" Type="http://schemas.openxmlformats.org/officeDocument/2006/relationships/table" Target="../tables/table127.xml"/><Relationship Id="rId2" Type="http://schemas.openxmlformats.org/officeDocument/2006/relationships/table" Target="../tables/table122.xml"/><Relationship Id="rId1" Type="http://schemas.openxmlformats.org/officeDocument/2006/relationships/table" Target="../tables/table121.xml"/><Relationship Id="rId6" Type="http://schemas.openxmlformats.org/officeDocument/2006/relationships/table" Target="../tables/table126.xml"/><Relationship Id="rId5" Type="http://schemas.openxmlformats.org/officeDocument/2006/relationships/table" Target="../tables/table125.xml"/><Relationship Id="rId4" Type="http://schemas.openxmlformats.org/officeDocument/2006/relationships/table" Target="../tables/table124.xml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36.xml"/><Relationship Id="rId3" Type="http://schemas.openxmlformats.org/officeDocument/2006/relationships/table" Target="../tables/table131.xml"/><Relationship Id="rId7" Type="http://schemas.openxmlformats.org/officeDocument/2006/relationships/table" Target="../tables/table135.xml"/><Relationship Id="rId2" Type="http://schemas.openxmlformats.org/officeDocument/2006/relationships/table" Target="../tables/table130.xml"/><Relationship Id="rId1" Type="http://schemas.openxmlformats.org/officeDocument/2006/relationships/table" Target="../tables/table129.xml"/><Relationship Id="rId6" Type="http://schemas.openxmlformats.org/officeDocument/2006/relationships/table" Target="../tables/table134.xml"/><Relationship Id="rId5" Type="http://schemas.openxmlformats.org/officeDocument/2006/relationships/table" Target="../tables/table133.xml"/><Relationship Id="rId4" Type="http://schemas.openxmlformats.org/officeDocument/2006/relationships/table" Target="../tables/table132.xml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44.xml"/><Relationship Id="rId3" Type="http://schemas.openxmlformats.org/officeDocument/2006/relationships/table" Target="../tables/table139.xml"/><Relationship Id="rId7" Type="http://schemas.openxmlformats.org/officeDocument/2006/relationships/table" Target="../tables/table143.xml"/><Relationship Id="rId2" Type="http://schemas.openxmlformats.org/officeDocument/2006/relationships/table" Target="../tables/table138.xml"/><Relationship Id="rId1" Type="http://schemas.openxmlformats.org/officeDocument/2006/relationships/table" Target="../tables/table137.xml"/><Relationship Id="rId6" Type="http://schemas.openxmlformats.org/officeDocument/2006/relationships/table" Target="../tables/table142.xml"/><Relationship Id="rId5" Type="http://schemas.openxmlformats.org/officeDocument/2006/relationships/table" Target="../tables/table141.xml"/><Relationship Id="rId4" Type="http://schemas.openxmlformats.org/officeDocument/2006/relationships/table" Target="../tables/table140.xml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52.xml"/><Relationship Id="rId3" Type="http://schemas.openxmlformats.org/officeDocument/2006/relationships/table" Target="../tables/table147.xml"/><Relationship Id="rId7" Type="http://schemas.openxmlformats.org/officeDocument/2006/relationships/table" Target="../tables/table151.xml"/><Relationship Id="rId2" Type="http://schemas.openxmlformats.org/officeDocument/2006/relationships/table" Target="../tables/table146.xml"/><Relationship Id="rId1" Type="http://schemas.openxmlformats.org/officeDocument/2006/relationships/table" Target="../tables/table145.xml"/><Relationship Id="rId6" Type="http://schemas.openxmlformats.org/officeDocument/2006/relationships/table" Target="../tables/table150.xml"/><Relationship Id="rId5" Type="http://schemas.openxmlformats.org/officeDocument/2006/relationships/table" Target="../tables/table149.xml"/><Relationship Id="rId4" Type="http://schemas.openxmlformats.org/officeDocument/2006/relationships/table" Target="../tables/table148.xml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0.xml"/><Relationship Id="rId3" Type="http://schemas.openxmlformats.org/officeDocument/2006/relationships/table" Target="../tables/table155.xml"/><Relationship Id="rId7" Type="http://schemas.openxmlformats.org/officeDocument/2006/relationships/table" Target="../tables/table159.xml"/><Relationship Id="rId2" Type="http://schemas.openxmlformats.org/officeDocument/2006/relationships/table" Target="../tables/table154.xml"/><Relationship Id="rId1" Type="http://schemas.openxmlformats.org/officeDocument/2006/relationships/table" Target="../tables/table153.xml"/><Relationship Id="rId6" Type="http://schemas.openxmlformats.org/officeDocument/2006/relationships/table" Target="../tables/table158.xml"/><Relationship Id="rId5" Type="http://schemas.openxmlformats.org/officeDocument/2006/relationships/table" Target="../tables/table157.xml"/><Relationship Id="rId4" Type="http://schemas.openxmlformats.org/officeDocument/2006/relationships/table" Target="../tables/table156.xml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168.xml"/><Relationship Id="rId3" Type="http://schemas.openxmlformats.org/officeDocument/2006/relationships/table" Target="../tables/table163.xml"/><Relationship Id="rId7" Type="http://schemas.openxmlformats.org/officeDocument/2006/relationships/table" Target="../tables/table167.xml"/><Relationship Id="rId2" Type="http://schemas.openxmlformats.org/officeDocument/2006/relationships/table" Target="../tables/table162.xml"/><Relationship Id="rId1" Type="http://schemas.openxmlformats.org/officeDocument/2006/relationships/table" Target="../tables/table161.xml"/><Relationship Id="rId6" Type="http://schemas.openxmlformats.org/officeDocument/2006/relationships/table" Target="../tables/table166.xml"/><Relationship Id="rId5" Type="http://schemas.openxmlformats.org/officeDocument/2006/relationships/table" Target="../tables/table165.xml"/><Relationship Id="rId4" Type="http://schemas.openxmlformats.org/officeDocument/2006/relationships/table" Target="../tables/table164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92"/>
  <sheetViews>
    <sheetView tabSelected="1" topLeftCell="D1" workbookViewId="0">
      <selection activeCell="F7" sqref="F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45138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87</v>
      </c>
      <c r="D6" s="15">
        <v>8.5</v>
      </c>
      <c r="E6" s="15">
        <v>110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84</v>
      </c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85</v>
      </c>
      <c r="D15" s="15">
        <v>8.5</v>
      </c>
      <c r="E15" s="15"/>
      <c r="F15" s="15">
        <v>45</v>
      </c>
      <c r="G15" s="15">
        <f>$D$15*$F$15</f>
        <v>382.5</v>
      </c>
    </row>
    <row r="16" spans="1:10" ht="15.75" customHeight="1">
      <c r="A16" s="3" t="s">
        <v>29</v>
      </c>
      <c r="B16">
        <v>2</v>
      </c>
      <c r="C16" s="14" t="s">
        <v>82</v>
      </c>
      <c r="D16" s="15">
        <v>8.5</v>
      </c>
      <c r="E16" s="15">
        <v>70</v>
      </c>
      <c r="F16" s="15"/>
      <c r="G16" s="15">
        <f>$D$16*$F$16</f>
        <v>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660</v>
      </c>
      <c r="C21" s="2" t="s">
        <v>18</v>
      </c>
      <c r="D21">
        <f>G21/B21</f>
        <v>0.57954545454545459</v>
      </c>
      <c r="E21" s="16"/>
      <c r="F21" s="18" t="s">
        <v>19</v>
      </c>
      <c r="G21" s="17">
        <f>SUM(G15:G20)</f>
        <v>382.5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68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 t="s">
        <v>88</v>
      </c>
      <c r="D27" s="15">
        <v>11.1</v>
      </c>
      <c r="E27" s="15"/>
      <c r="F27" s="15">
        <v>40</v>
      </c>
      <c r="G27" s="15">
        <f>$D$27*$F$27</f>
        <v>444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0.82222222222222219</v>
      </c>
      <c r="E30" s="16"/>
      <c r="F30" s="18" t="s">
        <v>19</v>
      </c>
      <c r="G30" s="17">
        <f>SUM(G24:G29)</f>
        <v>444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68</v>
      </c>
      <c r="D36" s="15">
        <v>11.1</v>
      </c>
      <c r="E36" s="15">
        <v>90</v>
      </c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</v>
      </c>
      <c r="E40" s="16"/>
      <c r="F40" s="18" t="s">
        <v>19</v>
      </c>
      <c r="G40" s="17">
        <f>SUM(G34:G39)</f>
        <v>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6</v>
      </c>
      <c r="C45" s="14" t="s">
        <v>30</v>
      </c>
      <c r="D45" s="15">
        <v>1.33</v>
      </c>
      <c r="E45" s="15">
        <v>270</v>
      </c>
      <c r="F45" s="15">
        <v>270</v>
      </c>
      <c r="G45" s="15">
        <f>$D$45*$F$45</f>
        <v>359.1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69</v>
      </c>
      <c r="C48" s="14" t="s">
        <v>89</v>
      </c>
      <c r="D48" s="15">
        <v>1.33</v>
      </c>
      <c r="E48" s="15">
        <v>50</v>
      </c>
      <c r="F48" s="15"/>
      <c r="G48" s="15">
        <f>$D$48*$F$48</f>
        <v>0</v>
      </c>
    </row>
    <row r="49" spans="1:7" ht="45">
      <c r="A49" s="6" t="s">
        <v>17</v>
      </c>
      <c r="B49">
        <f>SUM(B45:B47)*60</f>
        <v>840</v>
      </c>
      <c r="C49" s="2" t="s">
        <v>18</v>
      </c>
      <c r="D49">
        <f>G49/B49</f>
        <v>0.9989285714285715</v>
      </c>
      <c r="E49" s="16"/>
      <c r="F49" s="18" t="s">
        <v>19</v>
      </c>
      <c r="G49" s="17">
        <f>SUM(G45:G48)</f>
        <v>839.1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70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75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1615.5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8.5</v>
      </c>
    </row>
    <row r="72" spans="1:5">
      <c r="A72" t="s">
        <v>54</v>
      </c>
      <c r="B72">
        <v>9</v>
      </c>
    </row>
    <row r="73" spans="1:5">
      <c r="A73" t="s">
        <v>55</v>
      </c>
      <c r="B73">
        <v>8</v>
      </c>
    </row>
    <row r="81" spans="1:4" ht="45">
      <c r="A81" s="2" t="s">
        <v>56</v>
      </c>
      <c r="B81">
        <f>SUM(B71:B80)*60</f>
        <v>1530</v>
      </c>
    </row>
    <row r="83" spans="1:4" ht="45">
      <c r="A83" s="2" t="s">
        <v>57</v>
      </c>
      <c r="B83">
        <f>E66/B81</f>
        <v>1.0558823529411765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>
      <c r="A89" t="s">
        <v>64</v>
      </c>
      <c r="B89" s="2"/>
    </row>
    <row r="90" spans="1:4">
      <c r="A90" t="s">
        <v>65</v>
      </c>
      <c r="B90" s="2" t="s">
        <v>66</v>
      </c>
      <c r="C90">
        <v>8</v>
      </c>
    </row>
    <row r="91" spans="1:4">
      <c r="A91" t="s">
        <v>81</v>
      </c>
      <c r="B91" s="2" t="s">
        <v>66</v>
      </c>
      <c r="C91">
        <v>3</v>
      </c>
    </row>
    <row r="92" spans="1:4">
      <c r="A92" t="s">
        <v>78</v>
      </c>
      <c r="B92" t="s">
        <v>66</v>
      </c>
      <c r="C92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:K93"/>
  <sheetViews>
    <sheetView topLeftCell="B2" workbookViewId="0">
      <selection activeCell="F7" sqref="F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45135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90</v>
      </c>
      <c r="D7" s="15">
        <v>11.1</v>
      </c>
      <c r="E7" s="15">
        <v>40</v>
      </c>
      <c r="F7" s="15">
        <v>40</v>
      </c>
      <c r="G7" s="15">
        <f>$D$7*$F$7</f>
        <v>444</v>
      </c>
    </row>
    <row r="8" spans="1:10">
      <c r="A8" s="3"/>
      <c r="C8" s="14" t="s">
        <v>84</v>
      </c>
      <c r="D8" s="15">
        <v>11.1</v>
      </c>
      <c r="E8" s="15">
        <v>50</v>
      </c>
      <c r="F8" s="15">
        <v>30</v>
      </c>
      <c r="G8" s="15">
        <f>$D$8*$F$8</f>
        <v>333</v>
      </c>
    </row>
    <row r="9" spans="1:10">
      <c r="A9" s="3"/>
      <c r="C9" s="14" t="s">
        <v>91</v>
      </c>
      <c r="D9" s="15">
        <v>11.1</v>
      </c>
      <c r="E9" s="15"/>
      <c r="F9" s="15">
        <v>80</v>
      </c>
      <c r="G9" s="15">
        <f>$D$9*$F$9</f>
        <v>888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1.734375</v>
      </c>
      <c r="E11" s="16"/>
      <c r="F11" s="18" t="s">
        <v>19</v>
      </c>
      <c r="G11" s="17">
        <f>SUM(G5:G10)</f>
        <v>1665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92</v>
      </c>
      <c r="D17" s="15">
        <v>11.1</v>
      </c>
      <c r="E17" s="15">
        <v>40</v>
      </c>
      <c r="F17" s="15">
        <v>40</v>
      </c>
      <c r="G17" s="15">
        <f>$D$17*$F$17</f>
        <v>444</v>
      </c>
    </row>
    <row r="18" spans="1:11">
      <c r="A18" s="3"/>
      <c r="C18" s="14" t="s">
        <v>93</v>
      </c>
      <c r="D18" s="15">
        <v>11.1</v>
      </c>
      <c r="E18" s="15">
        <v>5</v>
      </c>
      <c r="F18" s="15">
        <v>5</v>
      </c>
      <c r="G18" s="15">
        <f>$D$18*$F$18</f>
        <v>55.5</v>
      </c>
    </row>
    <row r="19" spans="1:11">
      <c r="A19" s="3"/>
      <c r="C19" s="14" t="s">
        <v>68</v>
      </c>
      <c r="D19" s="15">
        <v>11.1</v>
      </c>
      <c r="E19" s="15"/>
      <c r="F19" s="15">
        <v>25</v>
      </c>
      <c r="G19" s="15">
        <f>$D$19*$F$19</f>
        <v>277.5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1.4388888888888889</v>
      </c>
      <c r="E21" s="16"/>
      <c r="F21" s="18" t="s">
        <v>19</v>
      </c>
      <c r="G21" s="17">
        <f>SUM(G15:G20)</f>
        <v>777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85</v>
      </c>
      <c r="D25" s="15">
        <v>8.5</v>
      </c>
      <c r="E25" s="15"/>
      <c r="F25" s="15">
        <v>60</v>
      </c>
      <c r="G25" s="15">
        <f>$D$25*$F$25</f>
        <v>510</v>
      </c>
    </row>
    <row r="26" spans="1:11">
      <c r="A26" s="3"/>
      <c r="C26" s="14" t="s">
        <v>88</v>
      </c>
      <c r="D26" s="15">
        <v>11.1</v>
      </c>
      <c r="E26" s="15">
        <v>40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0.94444444444444442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67</v>
      </c>
      <c r="D35" s="15">
        <v>8.5</v>
      </c>
      <c r="E35" s="15">
        <v>120</v>
      </c>
      <c r="F35" s="15">
        <v>15</v>
      </c>
      <c r="G35" s="15">
        <f>$D$35*$F$35</f>
        <v>127.5</v>
      </c>
      <c r="K35" s="21"/>
    </row>
    <row r="36" spans="1:11">
      <c r="A36" s="3"/>
      <c r="C36" s="14" t="s">
        <v>91</v>
      </c>
      <c r="D36" s="15">
        <v>11.1</v>
      </c>
      <c r="E36" s="15"/>
      <c r="F36" s="15">
        <v>60</v>
      </c>
      <c r="G36" s="15">
        <f>$D$36*$F$36</f>
        <v>666</v>
      </c>
    </row>
    <row r="37" spans="1:11" ht="12.75" customHeight="1">
      <c r="A37" s="3"/>
      <c r="C37" s="14" t="s">
        <v>68</v>
      </c>
      <c r="D37" s="15">
        <v>11.1</v>
      </c>
      <c r="E37" s="15"/>
      <c r="F37" s="15">
        <v>45</v>
      </c>
      <c r="G37" s="15">
        <f>$D$37*$F$37</f>
        <v>499.5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1.346875</v>
      </c>
      <c r="E40" s="16"/>
      <c r="F40" s="18" t="s">
        <v>19</v>
      </c>
      <c r="G40" s="17">
        <f>SUM(G34:G39)</f>
        <v>1293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4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720</v>
      </c>
      <c r="C49" s="2" t="s">
        <v>18</v>
      </c>
      <c r="D49">
        <f>G49/B49</f>
        <v>1.3316666666666666</v>
      </c>
      <c r="E49" s="16"/>
      <c r="F49" s="18" t="s">
        <v>19</v>
      </c>
      <c r="G49" s="17">
        <f>SUM(G45:G48)</f>
        <v>958.8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70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94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1615.5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</v>
      </c>
    </row>
    <row r="72" spans="1:5">
      <c r="A72" t="s">
        <v>54</v>
      </c>
      <c r="B72">
        <v>9</v>
      </c>
    </row>
    <row r="73" spans="1:5">
      <c r="A73" t="s">
        <v>55</v>
      </c>
      <c r="B73">
        <v>8</v>
      </c>
    </row>
    <row r="81" spans="1:5" ht="45">
      <c r="A81" s="2" t="s">
        <v>56</v>
      </c>
      <c r="B81">
        <f>SUM(B71:B80)*60</f>
        <v>1560</v>
      </c>
    </row>
    <row r="83" spans="1:5" ht="45">
      <c r="A83" s="2" t="s">
        <v>57</v>
      </c>
      <c r="B83">
        <f>E66/B81</f>
        <v>1.0355769230769232</v>
      </c>
      <c r="C83" s="2"/>
    </row>
    <row r="86" spans="1:5">
      <c r="A86" t="s">
        <v>50</v>
      </c>
      <c r="B86" s="26" t="s">
        <v>58</v>
      </c>
      <c r="C86" t="s">
        <v>59</v>
      </c>
      <c r="D86" t="s">
        <v>51</v>
      </c>
      <c r="E86" t="s">
        <v>76</v>
      </c>
    </row>
    <row r="87" spans="1:5">
      <c r="B87" s="26" t="s">
        <v>60</v>
      </c>
    </row>
    <row r="88" spans="1:5">
      <c r="A88" t="s">
        <v>61</v>
      </c>
      <c r="B88" t="s">
        <v>62</v>
      </c>
      <c r="C88" t="s">
        <v>63</v>
      </c>
    </row>
    <row r="89" spans="1:5">
      <c r="A89" t="s">
        <v>64</v>
      </c>
      <c r="B89" s="2"/>
    </row>
    <row r="90" spans="1:5">
      <c r="A90" t="s">
        <v>65</v>
      </c>
      <c r="B90" s="2" t="s">
        <v>66</v>
      </c>
      <c r="C90">
        <v>8</v>
      </c>
      <c r="E90" t="s">
        <v>95</v>
      </c>
    </row>
    <row r="91" spans="1:5">
      <c r="A91" t="s">
        <v>78</v>
      </c>
      <c r="B91" s="2" t="s">
        <v>66</v>
      </c>
      <c r="C91">
        <v>8</v>
      </c>
    </row>
    <row r="92" spans="1:5">
      <c r="A92" t="s">
        <v>31</v>
      </c>
      <c r="B92" t="s">
        <v>96</v>
      </c>
      <c r="C92">
        <v>4</v>
      </c>
    </row>
    <row r="93" spans="1:5">
      <c r="A93" t="s">
        <v>97</v>
      </c>
      <c r="B93" t="s">
        <v>98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3.xml><?xml version="1.0" encoding="utf-8"?>
<worksheet xmlns="http://schemas.openxmlformats.org/spreadsheetml/2006/main" xmlns:r="http://schemas.openxmlformats.org/officeDocument/2006/relationships">
  <dimension ref="A1:K91"/>
  <sheetViews>
    <sheetView topLeftCell="C18" workbookViewId="0">
      <selection activeCell="C91" sqref="C91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45134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99</v>
      </c>
      <c r="D6" s="15">
        <v>8.5</v>
      </c>
      <c r="E6" s="15"/>
      <c r="F6" s="15">
        <v>120</v>
      </c>
      <c r="G6" s="15">
        <f>$D$6*$F$6</f>
        <v>1020</v>
      </c>
    </row>
    <row r="7" spans="1:10">
      <c r="A7" s="3" t="s">
        <v>16</v>
      </c>
      <c r="B7">
        <v>8</v>
      </c>
      <c r="C7" s="14" t="s">
        <v>91</v>
      </c>
      <c r="D7" s="15">
        <v>11.1</v>
      </c>
      <c r="E7" s="15">
        <v>80</v>
      </c>
      <c r="F7" s="15"/>
      <c r="G7" s="15">
        <f>$D$7*$F$7</f>
        <v>0</v>
      </c>
    </row>
    <row r="8" spans="1:10">
      <c r="A8" s="3"/>
      <c r="C8" s="14" t="s">
        <v>68</v>
      </c>
      <c r="D8" s="15">
        <v>11.1</v>
      </c>
      <c r="E8" s="15">
        <v>10</v>
      </c>
      <c r="F8" s="15">
        <v>10</v>
      </c>
      <c r="G8" s="15">
        <f>$D$8*$F$8</f>
        <v>111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1.1781250000000001</v>
      </c>
      <c r="E11" s="16"/>
      <c r="F11" s="18" t="s">
        <v>19</v>
      </c>
      <c r="G11" s="17">
        <f>SUM(G5:G10)</f>
        <v>1131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29</v>
      </c>
      <c r="B16">
        <v>1</v>
      </c>
      <c r="C16" s="14" t="s">
        <v>100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/>
      <c r="C17" s="14" t="s">
        <v>68</v>
      </c>
      <c r="D17" s="15">
        <v>11.1</v>
      </c>
      <c r="E17" s="15"/>
      <c r="F17" s="15">
        <v>25</v>
      </c>
      <c r="G17" s="15">
        <f>$D$17*$F$17</f>
        <v>277.5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600</v>
      </c>
      <c r="C21" s="2" t="s">
        <v>18</v>
      </c>
      <c r="D21">
        <f>G21/B21</f>
        <v>0.46250000000000002</v>
      </c>
      <c r="E21" s="16"/>
      <c r="F21" s="18" t="s">
        <v>19</v>
      </c>
      <c r="G21" s="17">
        <f>SUM(G15:G20)</f>
        <v>277.5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 t="s">
        <v>101</v>
      </c>
      <c r="D24" s="15">
        <v>8.5</v>
      </c>
      <c r="E24" s="15"/>
      <c r="F24" s="15">
        <v>25</v>
      </c>
      <c r="G24" s="15">
        <f>$D$24*$F$24</f>
        <v>212.5</v>
      </c>
    </row>
    <row r="25" spans="1:11">
      <c r="A25" s="3"/>
      <c r="C25" s="14" t="s">
        <v>85</v>
      </c>
      <c r="D25" s="15">
        <v>8.5</v>
      </c>
      <c r="E25" s="15">
        <v>60</v>
      </c>
      <c r="F25" s="15"/>
      <c r="G25" s="15">
        <f>$D$25*$F$25</f>
        <v>0</v>
      </c>
    </row>
    <row r="26" spans="1:11">
      <c r="A26" s="3"/>
      <c r="C26" s="14" t="s">
        <v>102</v>
      </c>
      <c r="D26" s="15">
        <v>8.5</v>
      </c>
      <c r="E26" s="15"/>
      <c r="F26" s="15">
        <v>30</v>
      </c>
      <c r="G26" s="15">
        <f>$D$26*$F$26</f>
        <v>255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0.8657407407407407</v>
      </c>
      <c r="E30" s="16"/>
      <c r="F30" s="18" t="s">
        <v>19</v>
      </c>
      <c r="G30" s="17">
        <f>SUM(G24:G29)</f>
        <v>467.5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93</v>
      </c>
      <c r="D36" s="15">
        <v>11.1</v>
      </c>
      <c r="E36" s="15">
        <v>90</v>
      </c>
      <c r="F36" s="15">
        <v>30</v>
      </c>
      <c r="G36" s="15">
        <f>$D$36*$F$36</f>
        <v>333</v>
      </c>
    </row>
    <row r="37" spans="1:11" ht="12.75" customHeight="1">
      <c r="A37" s="3"/>
      <c r="C37" s="14" t="s">
        <v>68</v>
      </c>
      <c r="D37" s="15">
        <v>11.1</v>
      </c>
      <c r="E37" s="15"/>
      <c r="F37" s="15">
        <v>45</v>
      </c>
      <c r="G37" s="15">
        <f>$D$37*$F$37</f>
        <v>499.5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0.8671875</v>
      </c>
      <c r="E40" s="16"/>
      <c r="F40" s="18" t="s">
        <v>19</v>
      </c>
      <c r="G40" s="17">
        <f>SUM(G34:G39)</f>
        <v>832.5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7</v>
      </c>
      <c r="C45" s="14" t="s">
        <v>30</v>
      </c>
      <c r="D45" s="15">
        <v>1.33</v>
      </c>
      <c r="E45" s="15">
        <v>315</v>
      </c>
      <c r="F45" s="15">
        <v>315</v>
      </c>
      <c r="G45" s="15">
        <f>$D$45*$F$45</f>
        <v>418.95000000000005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900</v>
      </c>
      <c r="C49" s="2" t="s">
        <v>18</v>
      </c>
      <c r="D49">
        <f>G49/B49</f>
        <v>0.99883333333333335</v>
      </c>
      <c r="E49" s="16"/>
      <c r="F49" s="18" t="s">
        <v>19</v>
      </c>
      <c r="G49" s="17">
        <f>SUM(G45:G48)</f>
        <v>898.95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70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103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1356.3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4</v>
      </c>
    </row>
    <row r="72" spans="1:5">
      <c r="A72" t="s">
        <v>54</v>
      </c>
      <c r="B72">
        <v>9</v>
      </c>
    </row>
    <row r="73" spans="1:5">
      <c r="A73" t="s">
        <v>55</v>
      </c>
      <c r="B73">
        <v>8</v>
      </c>
    </row>
    <row r="81" spans="1:4" ht="45">
      <c r="A81" s="2" t="s">
        <v>56</v>
      </c>
      <c r="B81">
        <f>SUM(B71:B80)*60</f>
        <v>1260</v>
      </c>
    </row>
    <row r="83" spans="1:4" ht="45">
      <c r="A83" s="2" t="s">
        <v>57</v>
      </c>
      <c r="B83">
        <f>E66/B81</f>
        <v>1.0764285714285713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>
      <c r="A89" t="s">
        <v>64</v>
      </c>
      <c r="B89" s="2"/>
    </row>
    <row r="90" spans="1:4">
      <c r="A90" t="s">
        <v>65</v>
      </c>
      <c r="B90" s="2" t="s">
        <v>66</v>
      </c>
      <c r="C90">
        <v>8</v>
      </c>
    </row>
    <row r="91" spans="1:4">
      <c r="A91" t="s">
        <v>78</v>
      </c>
      <c r="B91" s="2" t="s">
        <v>66</v>
      </c>
      <c r="C91">
        <v>8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:K92"/>
  <sheetViews>
    <sheetView topLeftCell="C15" workbookViewId="0">
      <selection activeCell="E6" sqref="E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45133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99</v>
      </c>
      <c r="D6" s="15">
        <v>8.5</v>
      </c>
      <c r="E6" s="15">
        <v>120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88</v>
      </c>
      <c r="D7" s="15">
        <v>11.1</v>
      </c>
      <c r="E7" s="15"/>
      <c r="F7" s="15">
        <v>80</v>
      </c>
      <c r="G7" s="15">
        <f>$D$7*$F$7</f>
        <v>888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0.92500000000000004</v>
      </c>
      <c r="E11" s="16"/>
      <c r="F11" s="18" t="s">
        <v>19</v>
      </c>
      <c r="G11" s="17">
        <f>SUM(G5:G10)</f>
        <v>888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29</v>
      </c>
      <c r="B16">
        <v>2</v>
      </c>
      <c r="C16" s="14" t="s">
        <v>104</v>
      </c>
      <c r="D16" s="15">
        <v>8.5</v>
      </c>
      <c r="E16" s="15"/>
      <c r="F16" s="15">
        <v>65</v>
      </c>
      <c r="G16" s="15">
        <f>$D$16*$F$16</f>
        <v>552.5</v>
      </c>
    </row>
    <row r="17" spans="1:11">
      <c r="A17" s="3"/>
      <c r="C17" s="14" t="s">
        <v>68</v>
      </c>
      <c r="D17" s="15">
        <v>11.1</v>
      </c>
      <c r="E17" s="15">
        <v>50</v>
      </c>
      <c r="F17" s="15"/>
      <c r="G17" s="15">
        <f>$D$17*$F$17</f>
        <v>0</v>
      </c>
    </row>
    <row r="18" spans="1:11">
      <c r="A18" s="3"/>
      <c r="C18" s="14" t="s">
        <v>84</v>
      </c>
      <c r="D18" s="15">
        <v>11.1</v>
      </c>
      <c r="E18" s="15"/>
      <c r="F18" s="15">
        <v>15</v>
      </c>
      <c r="G18" s="15">
        <f>$D$18*$F$18</f>
        <v>166.5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660</v>
      </c>
      <c r="C21" s="2" t="s">
        <v>18</v>
      </c>
      <c r="D21">
        <f>G21/B21</f>
        <v>1.0893939393939394</v>
      </c>
      <c r="E21" s="16"/>
      <c r="F21" s="18" t="s">
        <v>19</v>
      </c>
      <c r="G21" s="17">
        <f>SUM(G15:G20)</f>
        <v>719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 t="s">
        <v>101</v>
      </c>
      <c r="D24" s="15">
        <v>8.5</v>
      </c>
      <c r="E24" s="15">
        <v>25</v>
      </c>
      <c r="F24" s="15"/>
      <c r="G24" s="15">
        <f>$D$24*$F$24</f>
        <v>0</v>
      </c>
    </row>
    <row r="25" spans="1:11">
      <c r="A25" s="3"/>
      <c r="C25" s="14" t="s">
        <v>105</v>
      </c>
      <c r="D25" s="15">
        <v>8.5</v>
      </c>
      <c r="E25" s="15">
        <v>30</v>
      </c>
      <c r="F25" s="15"/>
      <c r="G25" s="15">
        <f>$D$25*$F$25</f>
        <v>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99</v>
      </c>
      <c r="D35" s="15">
        <v>8.5</v>
      </c>
      <c r="E35" s="15"/>
      <c r="F35" s="15">
        <v>20</v>
      </c>
      <c r="G35" s="15">
        <f>$D$35*$F$35</f>
        <v>170</v>
      </c>
      <c r="K35" s="21"/>
    </row>
    <row r="36" spans="1:11">
      <c r="A36" s="3"/>
      <c r="C36" s="14" t="s">
        <v>68</v>
      </c>
      <c r="D36" s="15">
        <v>11.1</v>
      </c>
      <c r="E36" s="15">
        <v>90</v>
      </c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0.17708333333333334</v>
      </c>
      <c r="E40" s="16"/>
      <c r="F40" s="18" t="s">
        <v>19</v>
      </c>
      <c r="G40" s="17">
        <f>SUM(G34:G39)</f>
        <v>170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6</v>
      </c>
      <c r="C45" s="14" t="s">
        <v>30</v>
      </c>
      <c r="D45" s="15">
        <v>1.33</v>
      </c>
      <c r="E45" s="15">
        <v>270</v>
      </c>
      <c r="F45" s="15">
        <v>270</v>
      </c>
      <c r="G45" s="15">
        <f>$D$45*$F$45</f>
        <v>359.1</v>
      </c>
    </row>
    <row r="46" spans="1:11">
      <c r="A46" s="3" t="s">
        <v>31</v>
      </c>
      <c r="B46">
        <v>6</v>
      </c>
      <c r="C46" s="14" t="s">
        <v>32</v>
      </c>
      <c r="D46" s="15">
        <v>2.4</v>
      </c>
      <c r="E46" s="15">
        <v>150</v>
      </c>
      <c r="F46" s="15">
        <v>150</v>
      </c>
      <c r="G46" s="15">
        <f>$D$46*$F$46</f>
        <v>360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69</v>
      </c>
      <c r="B48">
        <v>2</v>
      </c>
      <c r="C48" s="14" t="s">
        <v>30</v>
      </c>
      <c r="D48" s="15">
        <v>1.33</v>
      </c>
      <c r="E48" s="15"/>
      <c r="F48" s="15">
        <v>20</v>
      </c>
      <c r="G48" s="15">
        <f>$D$48*$F$48</f>
        <v>26.6</v>
      </c>
    </row>
    <row r="49" spans="1:7" ht="45">
      <c r="A49" s="6" t="s">
        <v>17</v>
      </c>
      <c r="B49">
        <f>SUM(B45:B47)*60</f>
        <v>720</v>
      </c>
      <c r="C49" s="2" t="s">
        <v>18</v>
      </c>
      <c r="D49">
        <f>G49/B49</f>
        <v>1.0356944444444445</v>
      </c>
      <c r="E49" s="16"/>
      <c r="F49" s="18" t="s">
        <v>19</v>
      </c>
      <c r="G49" s="17">
        <f>SUM(G45:G48)</f>
        <v>745.7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70</v>
      </c>
    </row>
    <row r="57" spans="1:7">
      <c r="A57" s="26" t="s">
        <v>40</v>
      </c>
      <c r="B57" s="8">
        <v>4.7699999999999996</v>
      </c>
      <c r="C57">
        <v>60</v>
      </c>
      <c r="D57">
        <v>60</v>
      </c>
      <c r="E57">
        <f>$B$57*$D$57</f>
        <v>286.2</v>
      </c>
      <c r="F57" t="s">
        <v>74</v>
      </c>
    </row>
    <row r="58" spans="1:7">
      <c r="A58" s="26" t="s">
        <v>41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106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1117.8000000000002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4</v>
      </c>
    </row>
    <row r="72" spans="1:5">
      <c r="A72" t="s">
        <v>54</v>
      </c>
      <c r="B72">
        <v>4.5</v>
      </c>
    </row>
    <row r="73" spans="1:5">
      <c r="A73" t="s">
        <v>55</v>
      </c>
      <c r="B73">
        <v>8</v>
      </c>
    </row>
    <row r="81" spans="1:4" ht="45">
      <c r="A81" s="2" t="s">
        <v>56</v>
      </c>
      <c r="B81">
        <f>SUM(B71:B80)*60</f>
        <v>990</v>
      </c>
    </row>
    <row r="83" spans="1:4" ht="45">
      <c r="A83" s="2" t="s">
        <v>57</v>
      </c>
      <c r="B83">
        <f>E66/B81</f>
        <v>1.1290909090909094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>
      <c r="A89" t="s">
        <v>64</v>
      </c>
      <c r="B89" s="2"/>
    </row>
    <row r="90" spans="1:4">
      <c r="A90" t="s">
        <v>65</v>
      </c>
      <c r="B90" s="2" t="s">
        <v>66</v>
      </c>
      <c r="C90">
        <v>8</v>
      </c>
    </row>
    <row r="91" spans="1:4">
      <c r="A91" t="s">
        <v>78</v>
      </c>
      <c r="B91" s="2" t="s">
        <v>66</v>
      </c>
      <c r="C91">
        <v>8</v>
      </c>
    </row>
    <row r="92" spans="1:4">
      <c r="A92" t="s">
        <v>31</v>
      </c>
      <c r="B92" t="s">
        <v>96</v>
      </c>
      <c r="C92">
        <v>2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5.xml><?xml version="1.0" encoding="utf-8"?>
<worksheet xmlns="http://schemas.openxmlformats.org/spreadsheetml/2006/main" xmlns:r="http://schemas.openxmlformats.org/officeDocument/2006/relationships">
  <dimension ref="A1:K94"/>
  <sheetViews>
    <sheetView topLeftCell="A43" workbookViewId="0">
      <selection activeCell="D48" sqref="D48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45132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67</v>
      </c>
      <c r="D6" s="15">
        <v>8.5</v>
      </c>
      <c r="E6" s="15"/>
      <c r="F6" s="15">
        <v>160</v>
      </c>
      <c r="G6" s="15">
        <f>$D$6*$F$6</f>
        <v>1360</v>
      </c>
    </row>
    <row r="7" spans="1:10">
      <c r="A7" s="3" t="s">
        <v>16</v>
      </c>
      <c r="B7">
        <v>6</v>
      </c>
      <c r="C7" s="14" t="s">
        <v>88</v>
      </c>
      <c r="D7" s="15">
        <v>11.1</v>
      </c>
      <c r="E7" s="15">
        <v>80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840</v>
      </c>
      <c r="C11" s="2" t="s">
        <v>18</v>
      </c>
      <c r="D11">
        <f>G11/B11</f>
        <v>1.6190476190476191</v>
      </c>
      <c r="E11" s="16"/>
      <c r="F11" s="18" t="s">
        <v>19</v>
      </c>
      <c r="G11" s="17">
        <f>SUM(G5:G10)</f>
        <v>1360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 t="s">
        <v>29</v>
      </c>
      <c r="B16">
        <v>2</v>
      </c>
      <c r="C16" s="14" t="s">
        <v>104</v>
      </c>
      <c r="D16" s="15">
        <v>8.5</v>
      </c>
      <c r="E16" s="15">
        <v>65</v>
      </c>
      <c r="F16" s="15"/>
      <c r="G16" s="15">
        <f>$D$16*$F$16</f>
        <v>0</v>
      </c>
    </row>
    <row r="17" spans="1:11">
      <c r="A17" s="3"/>
      <c r="C17" s="14" t="s">
        <v>84</v>
      </c>
      <c r="D17" s="15">
        <v>11.1</v>
      </c>
      <c r="E17" s="15"/>
      <c r="F17" s="15">
        <v>30</v>
      </c>
      <c r="G17" s="15">
        <f>$D$17*$F$17</f>
        <v>333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660</v>
      </c>
      <c r="C21" s="2" t="s">
        <v>18</v>
      </c>
      <c r="D21">
        <f>G21/B21</f>
        <v>0.50454545454545452</v>
      </c>
      <c r="E21" s="16"/>
      <c r="F21" s="18" t="s">
        <v>19</v>
      </c>
      <c r="G21" s="17">
        <f>SUM(G15:G20)</f>
        <v>333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8.5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88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 t="s">
        <v>107</v>
      </c>
      <c r="D27" s="15">
        <v>11.1</v>
      </c>
      <c r="E27" s="15"/>
      <c r="F27" s="15">
        <v>40</v>
      </c>
      <c r="G27" s="15">
        <f>$D$27*$F$27</f>
        <v>444</v>
      </c>
    </row>
    <row r="28" spans="1:11">
      <c r="A28" s="3"/>
      <c r="C28" s="14" t="s">
        <v>108</v>
      </c>
      <c r="D28" s="15">
        <v>11.1</v>
      </c>
      <c r="E28" s="15"/>
      <c r="F28" s="15">
        <v>5</v>
      </c>
      <c r="G28" s="15">
        <f>$D$28*$F$28</f>
        <v>55.5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510</v>
      </c>
      <c r="C30" s="2" t="s">
        <v>18</v>
      </c>
      <c r="D30">
        <f>G30/B30</f>
        <v>0.97941176470588232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99</v>
      </c>
      <c r="D35" s="15">
        <v>8.5</v>
      </c>
      <c r="E35" s="15">
        <v>120</v>
      </c>
      <c r="F35" s="15">
        <v>100</v>
      </c>
      <c r="G35" s="15">
        <f>$D$35*$F$35</f>
        <v>850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0.88541666666666663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6</v>
      </c>
      <c r="C45" s="14" t="s">
        <v>30</v>
      </c>
      <c r="D45" s="15">
        <v>1.33</v>
      </c>
      <c r="E45" s="15">
        <v>270</v>
      </c>
      <c r="F45" s="15">
        <v>270</v>
      </c>
      <c r="G45" s="15">
        <f>$D$45*$F$45</f>
        <v>359.1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 t="s">
        <v>69</v>
      </c>
      <c r="B48">
        <v>2</v>
      </c>
      <c r="C48" s="14"/>
      <c r="D48" s="15">
        <v>1.33</v>
      </c>
      <c r="E48" s="15">
        <v>10</v>
      </c>
      <c r="F48" s="15"/>
      <c r="G48" s="15">
        <f>$D$48*$F$48</f>
        <v>0</v>
      </c>
    </row>
    <row r="49" spans="1:7" ht="45">
      <c r="A49" s="6" t="s">
        <v>17</v>
      </c>
      <c r="B49">
        <f>SUM(B45:B47)*60</f>
        <v>840</v>
      </c>
      <c r="C49" s="2" t="s">
        <v>18</v>
      </c>
      <c r="D49">
        <f>G49/B49</f>
        <v>0.9989285714285715</v>
      </c>
      <c r="E49" s="16"/>
      <c r="F49" s="18" t="s">
        <v>19</v>
      </c>
      <c r="G49" s="17">
        <f>SUM(G45:G48)</f>
        <v>839.1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70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783.9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4.5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810</v>
      </c>
    </row>
    <row r="83" spans="1:4" ht="45">
      <c r="A83" s="2" t="s">
        <v>57</v>
      </c>
      <c r="B83">
        <f>E66/B81</f>
        <v>0.96777777777777774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60">
      <c r="A89" t="s">
        <v>64</v>
      </c>
      <c r="B89" s="2" t="s">
        <v>109</v>
      </c>
      <c r="C89">
        <v>8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110</v>
      </c>
      <c r="B91" s="2" t="s">
        <v>66</v>
      </c>
      <c r="C91">
        <v>2</v>
      </c>
    </row>
    <row r="92" spans="1:4">
      <c r="A92" t="s">
        <v>81</v>
      </c>
      <c r="B92" t="s">
        <v>66</v>
      </c>
      <c r="C92">
        <v>2</v>
      </c>
    </row>
    <row r="93" spans="1:4">
      <c r="A93" t="s">
        <v>78</v>
      </c>
      <c r="B93" t="s">
        <v>66</v>
      </c>
      <c r="C93">
        <v>4</v>
      </c>
    </row>
    <row r="94" spans="1:4">
      <c r="A94" t="s">
        <v>111</v>
      </c>
      <c r="B94" t="s">
        <v>66</v>
      </c>
      <c r="C94">
        <v>1.5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6.xml><?xml version="1.0" encoding="utf-8"?>
<worksheet xmlns="http://schemas.openxmlformats.org/spreadsheetml/2006/main" xmlns:r="http://schemas.openxmlformats.org/officeDocument/2006/relationships">
  <dimension ref="A1:K93"/>
  <sheetViews>
    <sheetView topLeftCell="C1"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45131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67</v>
      </c>
      <c r="D6" s="15">
        <v>8.5</v>
      </c>
      <c r="E6" s="15">
        <v>105</v>
      </c>
      <c r="F6" s="15"/>
      <c r="G6" s="15">
        <f>$D$6*$F$6</f>
        <v>0</v>
      </c>
    </row>
    <row r="7" spans="1:10">
      <c r="A7" s="3" t="s">
        <v>16</v>
      </c>
      <c r="B7">
        <v>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840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84</v>
      </c>
      <c r="D17" s="15">
        <v>11.1</v>
      </c>
      <c r="E17" s="15">
        <v>45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</v>
      </c>
      <c r="E21" s="16"/>
      <c r="F21" s="18" t="s">
        <v>19</v>
      </c>
      <c r="G21" s="17">
        <f>SUM(G15:G20)</f>
        <v>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68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0</v>
      </c>
      <c r="C30" s="2" t="s">
        <v>18</v>
      </c>
      <c r="D30" t="e">
        <f>G30/B30</f>
        <v>#DIV/0!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91</v>
      </c>
      <c r="D36" s="15">
        <v>11.1</v>
      </c>
      <c r="E36" s="15">
        <v>90</v>
      </c>
      <c r="F36" s="15">
        <v>90</v>
      </c>
      <c r="G36" s="15">
        <f>$D$36*$F$36</f>
        <v>999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1.0406249999999999</v>
      </c>
      <c r="E40" s="16"/>
      <c r="F40" s="18" t="s">
        <v>19</v>
      </c>
      <c r="G40" s="17">
        <f>SUM(G34:G39)</f>
        <v>999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960</v>
      </c>
      <c r="C49" s="2" t="s">
        <v>18</v>
      </c>
      <c r="D49">
        <f>G49/B49</f>
        <v>0.99874999999999992</v>
      </c>
      <c r="E49" s="16"/>
      <c r="F49" s="18" t="s">
        <v>19</v>
      </c>
      <c r="G49" s="17">
        <f>SUM(G45:G48)</f>
        <v>958.8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112</v>
      </c>
    </row>
    <row r="57" spans="1:7">
      <c r="A57" s="26" t="s">
        <v>40</v>
      </c>
      <c r="B57" s="8">
        <v>4.7699999999999996</v>
      </c>
      <c r="C57">
        <v>60</v>
      </c>
      <c r="D57">
        <v>60</v>
      </c>
      <c r="E57">
        <f>$B$57*$D$57</f>
        <v>286.2</v>
      </c>
      <c r="F57" t="s">
        <v>74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545.40000000000009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5</v>
      </c>
    </row>
    <row r="72" spans="1:5">
      <c r="A72" t="s">
        <v>54</v>
      </c>
      <c r="B72">
        <v>3.5</v>
      </c>
    </row>
    <row r="73" spans="1:5">
      <c r="A73" t="s">
        <v>55</v>
      </c>
    </row>
    <row r="81" spans="1:4" ht="45">
      <c r="A81" s="2" t="s">
        <v>56</v>
      </c>
      <c r="B81">
        <f>SUM(B71:B80)*60</f>
        <v>510</v>
      </c>
    </row>
    <row r="83" spans="1:4" ht="45">
      <c r="A83" s="2" t="s">
        <v>57</v>
      </c>
      <c r="B83">
        <f>E66/B81</f>
        <v>1.0694117647058825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113</v>
      </c>
      <c r="C89">
        <v>8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110</v>
      </c>
      <c r="B91" s="2" t="s">
        <v>66</v>
      </c>
      <c r="C91">
        <v>2</v>
      </c>
    </row>
    <row r="92" spans="1:4">
      <c r="A92" t="s">
        <v>78</v>
      </c>
      <c r="B92" t="s">
        <v>66</v>
      </c>
      <c r="C92">
        <v>2</v>
      </c>
    </row>
    <row r="93" spans="1:4">
      <c r="A93" t="s">
        <v>81</v>
      </c>
      <c r="B93" t="s">
        <v>66</v>
      </c>
      <c r="C93">
        <v>4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>
  <dimension ref="A1:K95"/>
  <sheetViews>
    <sheetView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45128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114</v>
      </c>
      <c r="D5" s="15">
        <v>8.5</v>
      </c>
      <c r="E5" s="15">
        <v>30</v>
      </c>
      <c r="F5" s="15">
        <v>30</v>
      </c>
      <c r="G5" s="15">
        <f>$D$5*$F$5</f>
        <v>255</v>
      </c>
    </row>
    <row r="6" spans="1:10">
      <c r="A6" s="3" t="s">
        <v>15</v>
      </c>
      <c r="B6">
        <v>10.5</v>
      </c>
      <c r="C6" s="14" t="s">
        <v>67</v>
      </c>
      <c r="D6" s="15">
        <v>8.5</v>
      </c>
      <c r="E6" s="15">
        <v>55</v>
      </c>
      <c r="F6" s="15">
        <v>60</v>
      </c>
      <c r="G6" s="15">
        <f>$D$6*$F$6</f>
        <v>510</v>
      </c>
    </row>
    <row r="7" spans="1:10">
      <c r="A7" s="3" t="s">
        <v>16</v>
      </c>
      <c r="B7">
        <v>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990</v>
      </c>
      <c r="C11" s="2" t="s">
        <v>18</v>
      </c>
      <c r="D11">
        <f>G11/B11</f>
        <v>0.77272727272727271</v>
      </c>
      <c r="E11" s="16"/>
      <c r="F11" s="18" t="s">
        <v>19</v>
      </c>
      <c r="G11" s="17">
        <f>SUM(G5:G10)</f>
        <v>765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101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115</v>
      </c>
      <c r="D26" s="15">
        <v>11.1</v>
      </c>
      <c r="E26" s="15">
        <v>40</v>
      </c>
      <c r="F26" s="15"/>
      <c r="G26" s="15">
        <f>$D$26*$F$26</f>
        <v>0</v>
      </c>
    </row>
    <row r="27" spans="1:11">
      <c r="A27" s="3"/>
      <c r="C27" s="14" t="s">
        <v>108</v>
      </c>
      <c r="D27" s="15">
        <v>11.1</v>
      </c>
      <c r="E27" s="15">
        <v>5</v>
      </c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0</v>
      </c>
      <c r="C30" s="2" t="s">
        <v>18</v>
      </c>
      <c r="D30" t="e">
        <f>G30/B30</f>
        <v>#DIV/0!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116</v>
      </c>
      <c r="D35" s="15">
        <v>8.5</v>
      </c>
      <c r="E35" s="15"/>
      <c r="F35" s="15">
        <v>50</v>
      </c>
      <c r="G35" s="15">
        <f>$D$35*$F$35</f>
        <v>425</v>
      </c>
      <c r="K35" s="21"/>
    </row>
    <row r="36" spans="1:11">
      <c r="A36" s="3"/>
      <c r="C36" s="14" t="s">
        <v>117</v>
      </c>
      <c r="D36" s="15">
        <v>11.1</v>
      </c>
      <c r="E36" s="15">
        <v>50</v>
      </c>
      <c r="F36" s="15">
        <v>50</v>
      </c>
      <c r="G36" s="15">
        <f>$D$36*$F$36</f>
        <v>555</v>
      </c>
    </row>
    <row r="37" spans="1:11" ht="12.75" customHeight="1">
      <c r="A37" s="3"/>
      <c r="C37" s="14" t="s">
        <v>118</v>
      </c>
      <c r="D37" s="15">
        <v>11.1</v>
      </c>
      <c r="E37" s="15">
        <v>40</v>
      </c>
      <c r="F37" s="15">
        <v>40</v>
      </c>
      <c r="G37" s="15">
        <f>$D$37*$F$37</f>
        <v>444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1.4833333333333334</v>
      </c>
      <c r="E40" s="16"/>
      <c r="F40" s="18" t="s">
        <v>19</v>
      </c>
      <c r="G40" s="17">
        <f>SUM(G34:G39)</f>
        <v>1424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960</v>
      </c>
      <c r="C49" s="2" t="s">
        <v>18</v>
      </c>
      <c r="D49">
        <f>G49/B49</f>
        <v>0.49875000000000003</v>
      </c>
      <c r="E49" s="16"/>
      <c r="F49" s="18" t="s">
        <v>19</v>
      </c>
      <c r="G49" s="17">
        <f>SUM(G45:G48)</f>
        <v>478.8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112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5" ht="45">
      <c r="A81" s="2" t="s">
        <v>56</v>
      </c>
      <c r="B81">
        <f>SUM(B71:B80)*60</f>
        <v>1080</v>
      </c>
    </row>
    <row r="83" spans="1:5" ht="45">
      <c r="A83" s="2" t="s">
        <v>57</v>
      </c>
      <c r="B83">
        <f>E66/B81</f>
        <v>0.96583333333333321</v>
      </c>
      <c r="C83" s="2"/>
    </row>
    <row r="86" spans="1:5">
      <c r="A86" t="s">
        <v>50</v>
      </c>
      <c r="B86" s="26" t="s">
        <v>58</v>
      </c>
      <c r="C86" t="s">
        <v>59</v>
      </c>
      <c r="D86" t="s">
        <v>51</v>
      </c>
      <c r="E86" t="s">
        <v>76</v>
      </c>
    </row>
    <row r="87" spans="1:5">
      <c r="B87" s="26" t="s">
        <v>60</v>
      </c>
    </row>
    <row r="88" spans="1:5">
      <c r="A88" t="s">
        <v>61</v>
      </c>
      <c r="B88" t="s">
        <v>62</v>
      </c>
      <c r="C88" t="s">
        <v>63</v>
      </c>
    </row>
    <row r="89" spans="1:5" ht="45">
      <c r="A89" t="s">
        <v>64</v>
      </c>
      <c r="B89" s="2" t="s">
        <v>77</v>
      </c>
    </row>
    <row r="90" spans="1:5">
      <c r="A90" t="s">
        <v>65</v>
      </c>
      <c r="B90" s="2" t="s">
        <v>66</v>
      </c>
      <c r="C90">
        <v>8</v>
      </c>
      <c r="E90" t="s">
        <v>119</v>
      </c>
    </row>
    <row r="91" spans="1:5">
      <c r="A91" t="s">
        <v>81</v>
      </c>
      <c r="B91" s="2" t="s">
        <v>66</v>
      </c>
      <c r="C91">
        <v>4</v>
      </c>
    </row>
    <row r="92" spans="1:5">
      <c r="A92" t="s">
        <v>110</v>
      </c>
      <c r="B92" t="s">
        <v>66</v>
      </c>
      <c r="C92">
        <v>2</v>
      </c>
    </row>
    <row r="93" spans="1:5">
      <c r="A93" t="s">
        <v>120</v>
      </c>
      <c r="B93" t="s">
        <v>66</v>
      </c>
      <c r="C93">
        <v>2</v>
      </c>
    </row>
    <row r="94" spans="1:5">
      <c r="A94" t="s">
        <v>31</v>
      </c>
      <c r="B94" t="s">
        <v>96</v>
      </c>
      <c r="C94">
        <v>8</v>
      </c>
    </row>
    <row r="95" spans="1:5">
      <c r="A95" t="s">
        <v>121</v>
      </c>
      <c r="B95" t="s">
        <v>122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8.xml><?xml version="1.0" encoding="utf-8"?>
<worksheet xmlns="http://schemas.openxmlformats.org/spreadsheetml/2006/main" xmlns:r="http://schemas.openxmlformats.org/officeDocument/2006/relationships">
  <dimension ref="A1:K93"/>
  <sheetViews>
    <sheetView topLeftCell="D1" workbookViewId="0">
      <selection activeCell="B7" sqref="B7:B8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45127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6</v>
      </c>
      <c r="C7" s="14" t="s">
        <v>68</v>
      </c>
      <c r="D7" s="15">
        <v>11.1</v>
      </c>
      <c r="E7" s="15">
        <v>80</v>
      </c>
      <c r="F7" s="15">
        <v>80</v>
      </c>
      <c r="G7" s="15">
        <f>$D$7*$F$7</f>
        <v>888</v>
      </c>
    </row>
    <row r="8" spans="1:10">
      <c r="A8" s="3"/>
      <c r="C8" s="14" t="s">
        <v>88</v>
      </c>
      <c r="D8" s="15">
        <v>11.1</v>
      </c>
      <c r="E8" s="15"/>
      <c r="F8" s="15">
        <v>80</v>
      </c>
      <c r="G8" s="15">
        <f>$D$8*$F$8</f>
        <v>888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840</v>
      </c>
      <c r="C11" s="2" t="s">
        <v>18</v>
      </c>
      <c r="D11">
        <f>G11/B11</f>
        <v>2.1142857142857143</v>
      </c>
      <c r="E11" s="16"/>
      <c r="F11" s="18" t="s">
        <v>19</v>
      </c>
      <c r="G11" s="17">
        <f>SUM(G5:G10)</f>
        <v>1776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114</v>
      </c>
      <c r="D15" s="15">
        <v>8.5</v>
      </c>
      <c r="E15" s="15">
        <v>30</v>
      </c>
      <c r="F15" s="15">
        <v>30</v>
      </c>
      <c r="G15" s="15">
        <f>$D$15*$F$15</f>
        <v>255</v>
      </c>
    </row>
    <row r="16" spans="1:10" ht="15.75" customHeight="1">
      <c r="A16" s="3"/>
      <c r="C16" s="14" t="s">
        <v>116</v>
      </c>
      <c r="D16" s="15">
        <v>8.5</v>
      </c>
      <c r="E16" s="15">
        <v>25</v>
      </c>
      <c r="F16" s="15">
        <v>25</v>
      </c>
      <c r="G16" s="15">
        <f>$D$16*$F$16</f>
        <v>212.5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0.8657407407407407</v>
      </c>
      <c r="E21" s="16"/>
      <c r="F21" s="18" t="s">
        <v>19</v>
      </c>
      <c r="G21" s="17">
        <f>SUM(G15:G20)</f>
        <v>467.5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104</v>
      </c>
      <c r="D25" s="15">
        <v>8.5</v>
      </c>
      <c r="E25" s="15"/>
      <c r="F25" s="15">
        <v>60</v>
      </c>
      <c r="G25" s="15">
        <f>$D$25*$F$25</f>
        <v>510</v>
      </c>
    </row>
    <row r="26" spans="1:11">
      <c r="A26" s="3"/>
      <c r="C26" s="14" t="s">
        <v>68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0.94444444444444442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116</v>
      </c>
      <c r="D34" s="15">
        <v>8.5</v>
      </c>
      <c r="E34" s="15">
        <v>120</v>
      </c>
      <c r="F34" s="15">
        <v>70</v>
      </c>
      <c r="G34" s="15">
        <f>$D$34*$F$34</f>
        <v>595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123</v>
      </c>
      <c r="D35" s="15">
        <v>8.5</v>
      </c>
      <c r="E35" s="15"/>
      <c r="F35" s="15">
        <v>20</v>
      </c>
      <c r="G35" s="15">
        <f>$D$35*$F$35</f>
        <v>170</v>
      </c>
      <c r="K35" s="21"/>
    </row>
    <row r="36" spans="1:11">
      <c r="A36" s="3"/>
      <c r="C36" s="14" t="s">
        <v>124</v>
      </c>
      <c r="D36" s="15">
        <v>8.5</v>
      </c>
      <c r="E36" s="15"/>
      <c r="F36" s="15">
        <v>10</v>
      </c>
      <c r="G36" s="15">
        <f>$D$36*$F$36</f>
        <v>85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0.88541666666666663</v>
      </c>
      <c r="E40" s="16"/>
      <c r="F40" s="18" t="s">
        <v>19</v>
      </c>
      <c r="G40" s="17">
        <f>SUM(G34:G39)</f>
        <v>850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4</v>
      </c>
      <c r="C46" s="14" t="s">
        <v>32</v>
      </c>
      <c r="D46" s="15">
        <v>2.4</v>
      </c>
      <c r="E46" s="15">
        <v>100</v>
      </c>
      <c r="F46" s="15">
        <v>100</v>
      </c>
      <c r="G46" s="15">
        <f>$D$46*$F$46</f>
        <v>240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720</v>
      </c>
      <c r="C49" s="2" t="s">
        <v>18</v>
      </c>
      <c r="D49">
        <f>G49/B49</f>
        <v>0.99833333333333329</v>
      </c>
      <c r="E49" s="16"/>
      <c r="F49" s="18" t="s">
        <v>19</v>
      </c>
      <c r="G49" s="17">
        <f>SUM(G45:G48)</f>
        <v>718.8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E56">
        <f>$B$56*$D$56</f>
        <v>0</v>
      </c>
      <c r="F56" s="2"/>
    </row>
    <row r="57" spans="1:7">
      <c r="A57" s="26" t="s">
        <v>40</v>
      </c>
      <c r="B57" s="8">
        <v>4.7699999999999996</v>
      </c>
      <c r="C57">
        <v>60</v>
      </c>
      <c r="D57">
        <v>60</v>
      </c>
      <c r="E57">
        <f>$B$57*$D$57</f>
        <v>286.2</v>
      </c>
      <c r="F57" t="s">
        <v>125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D62">
        <v>50</v>
      </c>
      <c r="E62">
        <f>$B$62*$D$62</f>
        <v>218.00000000000003</v>
      </c>
      <c r="F62" t="s">
        <v>126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C64">
        <v>65</v>
      </c>
      <c r="D64">
        <v>65</v>
      </c>
      <c r="E64">
        <f>$B$64*$D$64</f>
        <v>561.6</v>
      </c>
      <c r="F64" t="s">
        <v>127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1065.8000000000002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3.5</v>
      </c>
    </row>
    <row r="72" spans="1:5">
      <c r="A72" t="s">
        <v>54</v>
      </c>
      <c r="B72">
        <v>3.5</v>
      </c>
    </row>
    <row r="73" spans="1:5">
      <c r="A73" t="s">
        <v>55</v>
      </c>
      <c r="B73">
        <v>8</v>
      </c>
    </row>
    <row r="81" spans="1:4" ht="45">
      <c r="A81" s="2" t="s">
        <v>56</v>
      </c>
      <c r="B81">
        <f>SUM(B71:B80)*60</f>
        <v>900</v>
      </c>
    </row>
    <row r="83" spans="1:4" ht="45">
      <c r="A83" s="2" t="s">
        <v>57</v>
      </c>
      <c r="B83">
        <f>E66/B81</f>
        <v>1.1842222222222225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>
      <c r="A89" t="s">
        <v>64</v>
      </c>
      <c r="B89" s="2"/>
    </row>
    <row r="90" spans="1:4">
      <c r="A90" t="s">
        <v>65</v>
      </c>
      <c r="B90" s="2" t="s">
        <v>66</v>
      </c>
      <c r="C90">
        <v>8</v>
      </c>
    </row>
    <row r="91" spans="1:4">
      <c r="A91" t="s">
        <v>110</v>
      </c>
      <c r="B91" s="2" t="s">
        <v>66</v>
      </c>
      <c r="C91">
        <v>2</v>
      </c>
    </row>
    <row r="92" spans="1:4">
      <c r="A92" t="s">
        <v>120</v>
      </c>
      <c r="B92" t="s">
        <v>66</v>
      </c>
      <c r="C92">
        <v>2</v>
      </c>
    </row>
    <row r="93" spans="1:4">
      <c r="A93" t="s">
        <v>128</v>
      </c>
      <c r="B93" t="s">
        <v>86</v>
      </c>
      <c r="C93">
        <v>4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9.xml><?xml version="1.0" encoding="utf-8"?>
<worksheet xmlns="http://schemas.openxmlformats.org/spreadsheetml/2006/main" xmlns:r="http://schemas.openxmlformats.org/officeDocument/2006/relationships">
  <dimension ref="A1:K94"/>
  <sheetViews>
    <sheetView topLeftCell="A83" workbookViewId="0">
      <selection activeCell="C90" sqref="C90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45126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71</v>
      </c>
      <c r="D5" s="15">
        <v>8.5</v>
      </c>
      <c r="E5" s="15"/>
      <c r="F5" s="15">
        <v>95</v>
      </c>
      <c r="G5" s="15">
        <f>$D$5*$F$5</f>
        <v>807.5</v>
      </c>
    </row>
    <row r="6" spans="1:10">
      <c r="A6" s="3" t="s">
        <v>15</v>
      </c>
      <c r="B6">
        <v>10.5</v>
      </c>
      <c r="C6" s="14" t="s">
        <v>67</v>
      </c>
      <c r="D6" s="15">
        <v>8.5</v>
      </c>
      <c r="E6" s="15"/>
      <c r="F6" s="15">
        <v>45</v>
      </c>
      <c r="G6" s="15">
        <f>$D$6*$F$6</f>
        <v>382.5</v>
      </c>
    </row>
    <row r="7" spans="1:10">
      <c r="A7" s="3" t="s">
        <v>16</v>
      </c>
      <c r="B7">
        <v>6</v>
      </c>
      <c r="C7" s="14" t="s">
        <v>88</v>
      </c>
      <c r="D7" s="15">
        <v>11.1</v>
      </c>
      <c r="E7" s="15">
        <v>80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990</v>
      </c>
      <c r="C11" s="2" t="s">
        <v>18</v>
      </c>
      <c r="D11">
        <f>G11/B11</f>
        <v>1.202020202020202</v>
      </c>
      <c r="E11" s="16"/>
      <c r="F11" s="18" t="s">
        <v>19</v>
      </c>
      <c r="G11" s="17">
        <f>SUM(G5:G10)</f>
        <v>1190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88</v>
      </c>
      <c r="D17" s="15">
        <v>11.1</v>
      </c>
      <c r="E17" s="15">
        <v>45</v>
      </c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0.92500000000000004</v>
      </c>
      <c r="E21" s="16"/>
      <c r="F21" s="18" t="s">
        <v>19</v>
      </c>
      <c r="G21" s="17">
        <f>SUM(G15:G20)</f>
        <v>499.5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 t="s">
        <v>129</v>
      </c>
      <c r="D24" s="15">
        <v>8.5</v>
      </c>
      <c r="E24" s="15"/>
      <c r="F24" s="15">
        <v>60</v>
      </c>
      <c r="G24" s="15">
        <f>$D$24*$F$24</f>
        <v>510</v>
      </c>
    </row>
    <row r="25" spans="1:11">
      <c r="A25" s="3"/>
      <c r="C25" s="14" t="s">
        <v>104</v>
      </c>
      <c r="D25" s="15">
        <v>8.5</v>
      </c>
      <c r="E25" s="15">
        <v>60</v>
      </c>
      <c r="F25" s="15"/>
      <c r="G25" s="15">
        <f>$D$25*$F$25</f>
        <v>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0.94444444444444442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123</v>
      </c>
      <c r="D34" s="15">
        <v>8.5</v>
      </c>
      <c r="E34" s="15">
        <v>30</v>
      </c>
      <c r="F34" s="15">
        <v>10</v>
      </c>
      <c r="G34" s="15">
        <f>$D$34*$F$34</f>
        <v>85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124</v>
      </c>
      <c r="D35" s="15">
        <v>8.5</v>
      </c>
      <c r="E35" s="15">
        <v>80</v>
      </c>
      <c r="F35" s="15">
        <v>70</v>
      </c>
      <c r="G35" s="15">
        <f>$D$35*$F$35</f>
        <v>595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0.70833333333333337</v>
      </c>
      <c r="E40" s="16"/>
      <c r="F40" s="18" t="s">
        <v>19</v>
      </c>
      <c r="G40" s="17">
        <f>SUM(G34:G39)</f>
        <v>680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0.99750000000000005</v>
      </c>
      <c r="E49" s="16"/>
      <c r="F49" s="18" t="s">
        <v>19</v>
      </c>
      <c r="G49" s="17">
        <f>SUM(G45:G48)</f>
        <v>478.8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E56">
        <f>$B$56*$D$56</f>
        <v>0</v>
      </c>
      <c r="F56" s="2"/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130</v>
      </c>
    </row>
    <row r="58" spans="1:7">
      <c r="A58" s="26" t="s">
        <v>41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131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C62">
        <v>100</v>
      </c>
      <c r="D62">
        <v>50</v>
      </c>
      <c r="E62">
        <f>$B$62*$D$62</f>
        <v>218.00000000000003</v>
      </c>
      <c r="F62" t="s">
        <v>126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1315.1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3.5</v>
      </c>
    </row>
    <row r="72" spans="1:5">
      <c r="A72" t="s">
        <v>54</v>
      </c>
      <c r="B72">
        <v>9</v>
      </c>
    </row>
    <row r="73" spans="1:5">
      <c r="A73" t="s">
        <v>55</v>
      </c>
      <c r="B73">
        <v>8</v>
      </c>
    </row>
    <row r="81" spans="1:4" ht="45">
      <c r="A81" s="2" t="s">
        <v>56</v>
      </c>
      <c r="B81">
        <f>SUM(B71:B80)*60</f>
        <v>1230</v>
      </c>
    </row>
    <row r="83" spans="1:4" ht="45">
      <c r="A83" s="2" t="s">
        <v>57</v>
      </c>
      <c r="B83">
        <f>E66/B81</f>
        <v>1.0691869918699186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>
      <c r="A89" t="s">
        <v>64</v>
      </c>
      <c r="B89" s="2"/>
    </row>
    <row r="90" spans="1:4">
      <c r="A90" t="s">
        <v>65</v>
      </c>
      <c r="B90" s="2" t="s">
        <v>66</v>
      </c>
      <c r="C90" t="s">
        <v>132</v>
      </c>
    </row>
    <row r="91" spans="1:4">
      <c r="A91" t="s">
        <v>110</v>
      </c>
      <c r="B91" s="2" t="s">
        <v>66</v>
      </c>
      <c r="C91">
        <v>2</v>
      </c>
    </row>
    <row r="92" spans="1:4">
      <c r="A92" t="s">
        <v>120</v>
      </c>
      <c r="B92" t="s">
        <v>66</v>
      </c>
      <c r="C92">
        <v>2</v>
      </c>
    </row>
    <row r="93" spans="1:4">
      <c r="A93" t="s">
        <v>81</v>
      </c>
      <c r="B93" t="s">
        <v>66</v>
      </c>
      <c r="C93">
        <v>4</v>
      </c>
    </row>
    <row r="94" spans="1:4">
      <c r="A94" t="s">
        <v>31</v>
      </c>
      <c r="B94" t="s">
        <v>96</v>
      </c>
      <c r="C94">
        <v>5.5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0.xml><?xml version="1.0" encoding="utf-8"?>
<worksheet xmlns="http://schemas.openxmlformats.org/spreadsheetml/2006/main" xmlns:r="http://schemas.openxmlformats.org/officeDocument/2006/relationships">
  <dimension ref="A1:K94"/>
  <sheetViews>
    <sheetView topLeftCell="E1"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45125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C6" s="14" t="s">
        <v>67</v>
      </c>
      <c r="D6" s="15">
        <v>8.5</v>
      </c>
      <c r="E6" s="15">
        <v>105</v>
      </c>
      <c r="F6" s="15"/>
      <c r="G6" s="15">
        <f>$D$6*$F$6</f>
        <v>0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480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67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 t="s">
        <v>133</v>
      </c>
      <c r="D24" s="15">
        <v>8.5</v>
      </c>
      <c r="E24" s="15"/>
      <c r="F24" s="15">
        <v>20</v>
      </c>
      <c r="G24" s="15">
        <f>$D$24*$F$24</f>
        <v>170</v>
      </c>
    </row>
    <row r="25" spans="1:11">
      <c r="A25" s="3"/>
      <c r="C25" s="14" t="s">
        <v>129</v>
      </c>
      <c r="D25" s="15">
        <v>8.5</v>
      </c>
      <c r="E25" s="15">
        <v>60</v>
      </c>
      <c r="F25" s="15"/>
      <c r="G25" s="15">
        <f>$D$25*$F$25</f>
        <v>0</v>
      </c>
    </row>
    <row r="26" spans="1:11">
      <c r="A26" s="3"/>
      <c r="C26" s="14" t="s">
        <v>91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 t="s">
        <v>73</v>
      </c>
      <c r="D27" s="15">
        <v>8.5</v>
      </c>
      <c r="E27" s="15"/>
      <c r="F27" s="15">
        <v>20</v>
      </c>
      <c r="G27" s="15">
        <f>$D$27*$F$27</f>
        <v>170</v>
      </c>
    </row>
    <row r="28" spans="1:11">
      <c r="A28" s="3"/>
      <c r="C28" s="14" t="s">
        <v>134</v>
      </c>
      <c r="D28" s="15">
        <v>8.5</v>
      </c>
      <c r="E28" s="15"/>
      <c r="F28" s="15">
        <v>10</v>
      </c>
      <c r="G28" s="15">
        <f>$D$28*$F$28</f>
        <v>85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1.712037037037037</v>
      </c>
      <c r="E30" s="16"/>
      <c r="F30" s="18" t="s">
        <v>19</v>
      </c>
      <c r="G30" s="17">
        <f>SUM(G24:G29)</f>
        <v>924.5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71</v>
      </c>
      <c r="D34" s="15">
        <v>8.5</v>
      </c>
      <c r="E34" s="15">
        <v>92</v>
      </c>
      <c r="F34" s="15">
        <v>92</v>
      </c>
      <c r="G34" s="15">
        <f>$D$34*$F$34</f>
        <v>782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135</v>
      </c>
      <c r="D35" s="15">
        <v>8.5</v>
      </c>
      <c r="E35" s="15">
        <v>10</v>
      </c>
      <c r="F35" s="15">
        <v>10</v>
      </c>
      <c r="G35" s="15">
        <f>$D$35*$F$35</f>
        <v>85</v>
      </c>
      <c r="K35" s="21"/>
    </row>
    <row r="36" spans="1:11">
      <c r="A36" s="3"/>
      <c r="C36" s="14" t="s">
        <v>101</v>
      </c>
      <c r="D36" s="15">
        <v>8.5</v>
      </c>
      <c r="E36" s="15"/>
      <c r="F36" s="15">
        <v>25</v>
      </c>
      <c r="G36" s="15">
        <f>$D$36*$F$36</f>
        <v>212.5</v>
      </c>
    </row>
    <row r="37" spans="1:11" ht="12.75" customHeight="1">
      <c r="A37" s="3"/>
      <c r="C37" s="14" t="s">
        <v>68</v>
      </c>
      <c r="D37" s="15">
        <v>11.1</v>
      </c>
      <c r="E37" s="15"/>
      <c r="F37" s="15">
        <v>10</v>
      </c>
      <c r="G37" s="15">
        <f>$D$37*$F$37</f>
        <v>111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1.2401041666666666</v>
      </c>
      <c r="E40" s="16"/>
      <c r="F40" s="18" t="s">
        <v>19</v>
      </c>
      <c r="G40" s="17">
        <f>SUM(G34:G39)</f>
        <v>1190.5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7.5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930</v>
      </c>
      <c r="C49" s="2" t="s">
        <v>18</v>
      </c>
      <c r="D49">
        <f>G49/B49</f>
        <v>1.0309677419354839</v>
      </c>
      <c r="E49" s="16"/>
      <c r="F49" s="18" t="s">
        <v>19</v>
      </c>
      <c r="G49" s="17">
        <f>SUM(G45:G48)</f>
        <v>958.8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136</v>
      </c>
    </row>
    <row r="57" spans="1:7">
      <c r="A57" s="26" t="s">
        <v>40</v>
      </c>
      <c r="B57" s="8">
        <v>4.7699999999999996</v>
      </c>
      <c r="C57">
        <v>60</v>
      </c>
      <c r="D57">
        <v>60</v>
      </c>
      <c r="E57">
        <f>$B$57*$D$57</f>
        <v>286.2</v>
      </c>
      <c r="F57" t="s">
        <v>125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804.60000000000014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10</v>
      </c>
    </row>
    <row r="72" spans="1:5">
      <c r="A72" t="s">
        <v>54</v>
      </c>
      <c r="B72">
        <v>3</v>
      </c>
    </row>
    <row r="73" spans="1:5">
      <c r="A73" t="s">
        <v>55</v>
      </c>
    </row>
    <row r="81" spans="1:4" ht="45">
      <c r="A81" s="2" t="s">
        <v>56</v>
      </c>
      <c r="B81">
        <f>SUM(B71:B80)*60</f>
        <v>780</v>
      </c>
    </row>
    <row r="83" spans="1:4" ht="45">
      <c r="A83" s="2" t="s">
        <v>57</v>
      </c>
      <c r="B83">
        <f>E66/B81</f>
        <v>1.0315384615384617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77</v>
      </c>
      <c r="C89">
        <v>8</v>
      </c>
    </row>
    <row r="90" spans="1:4">
      <c r="A90" t="s">
        <v>65</v>
      </c>
      <c r="B90" s="2" t="s">
        <v>66</v>
      </c>
      <c r="C90">
        <v>10</v>
      </c>
    </row>
    <row r="91" spans="1:4">
      <c r="A91" t="s">
        <v>110</v>
      </c>
      <c r="B91" s="2" t="s">
        <v>66</v>
      </c>
      <c r="C91">
        <v>2</v>
      </c>
    </row>
    <row r="92" spans="1:4">
      <c r="A92" t="s">
        <v>120</v>
      </c>
      <c r="B92" t="s">
        <v>66</v>
      </c>
      <c r="C92">
        <v>2</v>
      </c>
    </row>
    <row r="93" spans="1:4">
      <c r="A93" t="s">
        <v>81</v>
      </c>
      <c r="B93" t="s">
        <v>66</v>
      </c>
      <c r="C93">
        <v>4</v>
      </c>
    </row>
    <row r="94" spans="1:4">
      <c r="A94" t="s">
        <v>31</v>
      </c>
      <c r="B94" t="s">
        <v>96</v>
      </c>
      <c r="C94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1.xml><?xml version="1.0" encoding="utf-8"?>
<worksheet xmlns="http://schemas.openxmlformats.org/spreadsheetml/2006/main" xmlns:r="http://schemas.openxmlformats.org/officeDocument/2006/relationships">
  <dimension ref="A1:K94"/>
  <sheetViews>
    <sheetView topLeftCell="B33" workbookViewId="0">
      <selection activeCell="B94" sqref="B94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45124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5.5</v>
      </c>
      <c r="C6" s="14" t="s">
        <v>71</v>
      </c>
      <c r="D6" s="15">
        <v>8.5</v>
      </c>
      <c r="E6" s="15">
        <v>95</v>
      </c>
      <c r="F6" s="15"/>
      <c r="G6" s="15">
        <f>$D$6*$F$6</f>
        <v>0</v>
      </c>
    </row>
    <row r="7" spans="1:10">
      <c r="A7" s="3" t="s">
        <v>16</v>
      </c>
      <c r="B7">
        <v>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690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129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 t="s">
        <v>137</v>
      </c>
      <c r="D24" s="15">
        <v>8.5</v>
      </c>
      <c r="E24" s="15">
        <v>20</v>
      </c>
      <c r="F24" s="15"/>
      <c r="G24" s="15">
        <f>$D$24*$F$24</f>
        <v>0</v>
      </c>
    </row>
    <row r="25" spans="1:11">
      <c r="A25" s="3"/>
      <c r="C25" s="14" t="s">
        <v>80</v>
      </c>
      <c r="D25" s="15">
        <v>8.5</v>
      </c>
      <c r="E25" s="15">
        <v>20</v>
      </c>
      <c r="F25" s="15"/>
      <c r="G25" s="15">
        <f>$D$25*$F$25</f>
        <v>0</v>
      </c>
    </row>
    <row r="26" spans="1:11">
      <c r="A26" s="3"/>
      <c r="C26" s="14" t="s">
        <v>138</v>
      </c>
      <c r="D26" s="15">
        <v>8.5</v>
      </c>
      <c r="E26" s="15">
        <v>10</v>
      </c>
      <c r="F26" s="15"/>
      <c r="G26" s="15">
        <f>$D$26*$F$26</f>
        <v>0</v>
      </c>
    </row>
    <row r="27" spans="1:11">
      <c r="A27" s="3"/>
      <c r="C27" s="14" t="s">
        <v>91</v>
      </c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101</v>
      </c>
      <c r="D35" s="15">
        <v>8.5</v>
      </c>
      <c r="E35" s="15">
        <v>120</v>
      </c>
      <c r="F35" s="15">
        <v>95</v>
      </c>
      <c r="G35" s="15">
        <f>$D$35*$F$35</f>
        <v>807.5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0.84114583333333337</v>
      </c>
      <c r="E40" s="16"/>
      <c r="F40" s="18" t="s">
        <v>19</v>
      </c>
      <c r="G40" s="17">
        <f>SUM(G34:G39)</f>
        <v>807.5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960</v>
      </c>
      <c r="C49" s="2" t="s">
        <v>18</v>
      </c>
      <c r="D49">
        <f>G49/B49</f>
        <v>0.99874999999999992</v>
      </c>
      <c r="E49" s="16"/>
      <c r="F49" s="18" t="s">
        <v>19</v>
      </c>
      <c r="G49" s="17">
        <f>SUM(G45:G48)</f>
        <v>958.8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70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125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783.9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3.5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750</v>
      </c>
    </row>
    <row r="83" spans="1:4" ht="45">
      <c r="A83" s="2" t="s">
        <v>57</v>
      </c>
      <c r="B83">
        <f>E66/B81</f>
        <v>1.0451999999999999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77</v>
      </c>
      <c r="C89">
        <v>8</v>
      </c>
    </row>
    <row r="90" spans="1:4">
      <c r="A90" t="s">
        <v>65</v>
      </c>
      <c r="B90" s="2" t="s">
        <v>66</v>
      </c>
      <c r="C90">
        <v>7.5</v>
      </c>
    </row>
    <row r="91" spans="1:4">
      <c r="A91" t="s">
        <v>110</v>
      </c>
      <c r="B91" s="2" t="s">
        <v>66</v>
      </c>
      <c r="C91">
        <v>2</v>
      </c>
    </row>
    <row r="92" spans="1:4">
      <c r="A92" t="s">
        <v>120</v>
      </c>
      <c r="B92" t="s">
        <v>66</v>
      </c>
      <c r="C92">
        <v>2</v>
      </c>
    </row>
    <row r="93" spans="1:4">
      <c r="A93" t="s">
        <v>81</v>
      </c>
      <c r="B93" t="s">
        <v>66</v>
      </c>
      <c r="C93">
        <v>4</v>
      </c>
    </row>
    <row r="94" spans="1:4">
      <c r="A94" t="s">
        <v>121</v>
      </c>
      <c r="B94" t="s">
        <v>139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2.xml><?xml version="1.0" encoding="utf-8"?>
<worksheet xmlns="http://schemas.openxmlformats.org/spreadsheetml/2006/main" xmlns:r="http://schemas.openxmlformats.org/officeDocument/2006/relationships">
  <dimension ref="A1:K94"/>
  <sheetViews>
    <sheetView topLeftCell="C1" workbookViewId="0">
      <selection activeCell="F26" sqref="F2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45121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101</v>
      </c>
      <c r="D6" s="15">
        <v>8.5</v>
      </c>
      <c r="E6" s="15">
        <v>105</v>
      </c>
      <c r="F6" s="15">
        <v>105</v>
      </c>
      <c r="G6" s="15">
        <f>$D$6*$F$6</f>
        <v>892.5</v>
      </c>
    </row>
    <row r="7" spans="1:10">
      <c r="A7" s="3" t="s">
        <v>16</v>
      </c>
      <c r="B7">
        <v>6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840</v>
      </c>
      <c r="C11" s="2" t="s">
        <v>18</v>
      </c>
      <c r="D11">
        <f>G11/B11</f>
        <v>1.0625</v>
      </c>
      <c r="E11" s="16"/>
      <c r="F11" s="18" t="s">
        <v>19</v>
      </c>
      <c r="G11" s="17">
        <f>SUM(G5:G10)</f>
        <v>892.5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116</v>
      </c>
      <c r="D15" s="15">
        <v>8.5</v>
      </c>
      <c r="E15" s="15"/>
      <c r="F15" s="15">
        <v>60</v>
      </c>
      <c r="G15" s="15">
        <f>$D$15*$F$15</f>
        <v>510</v>
      </c>
    </row>
    <row r="16" spans="1:10" ht="15.75" customHeight="1">
      <c r="A16" s="3"/>
      <c r="C16" s="14" t="s">
        <v>71</v>
      </c>
      <c r="D16" s="15">
        <v>8.5</v>
      </c>
      <c r="E16" s="15">
        <v>55</v>
      </c>
      <c r="F16" s="15">
        <v>55</v>
      </c>
      <c r="G16" s="15">
        <f>$D$16*$F$16</f>
        <v>467.5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1.8101851851851851</v>
      </c>
      <c r="E21" s="16"/>
      <c r="F21" s="18" t="s">
        <v>19</v>
      </c>
      <c r="G21" s="17">
        <f>SUM(G15:G20)</f>
        <v>977.5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11.5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101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 t="s">
        <v>91</v>
      </c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690</v>
      </c>
      <c r="C30" s="2" t="s">
        <v>18</v>
      </c>
      <c r="D30">
        <f>G30/B30</f>
        <v>0.73913043478260865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71</v>
      </c>
      <c r="D35" s="15">
        <v>8.5</v>
      </c>
      <c r="E35" s="15">
        <v>110</v>
      </c>
      <c r="F35" s="15">
        <v>110</v>
      </c>
      <c r="G35" s="15">
        <f>$D$35*$F$35</f>
        <v>935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0.97395833333333337</v>
      </c>
      <c r="E40" s="16"/>
      <c r="F40" s="18" t="s">
        <v>19</v>
      </c>
      <c r="G40" s="17">
        <f>SUM(G34:G39)</f>
        <v>935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360</v>
      </c>
      <c r="F45" s="15">
        <v>360</v>
      </c>
      <c r="G45" s="15">
        <f>$D$45*$F$45</f>
        <v>478.8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960</v>
      </c>
      <c r="C49" s="2" t="s">
        <v>18</v>
      </c>
      <c r="D49">
        <f>G49/B49</f>
        <v>0.99874999999999992</v>
      </c>
      <c r="E49" s="16"/>
      <c r="F49" s="18" t="s">
        <v>19</v>
      </c>
      <c r="G49" s="17">
        <f>SUM(G45:G48)</f>
        <v>958.8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70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</v>
      </c>
    </row>
    <row r="72" spans="1:5">
      <c r="A72" t="s">
        <v>54</v>
      </c>
      <c r="B72">
        <v>6.5</v>
      </c>
    </row>
    <row r="73" spans="1:5">
      <c r="A73" t="s">
        <v>55</v>
      </c>
    </row>
    <row r="81" spans="1:5" ht="45">
      <c r="A81" s="2" t="s">
        <v>56</v>
      </c>
      <c r="B81">
        <f>SUM(B71:B80)*60</f>
        <v>870</v>
      </c>
    </row>
    <row r="83" spans="1:5" ht="45">
      <c r="A83" s="2" t="s">
        <v>57</v>
      </c>
      <c r="B83">
        <f>E66/B81</f>
        <v>1.1989655172413791</v>
      </c>
      <c r="C83" s="2"/>
    </row>
    <row r="86" spans="1:5">
      <c r="A86" t="s">
        <v>50</v>
      </c>
      <c r="B86" s="26" t="s">
        <v>58</v>
      </c>
      <c r="C86" t="s">
        <v>59</v>
      </c>
      <c r="D86" t="s">
        <v>51</v>
      </c>
      <c r="E86" t="s">
        <v>76</v>
      </c>
    </row>
    <row r="87" spans="1:5">
      <c r="B87" s="26" t="s">
        <v>60</v>
      </c>
    </row>
    <row r="88" spans="1:5">
      <c r="A88" t="s">
        <v>61</v>
      </c>
      <c r="B88" t="s">
        <v>62</v>
      </c>
      <c r="C88" t="s">
        <v>63</v>
      </c>
    </row>
    <row r="89" spans="1:5" ht="45">
      <c r="A89" t="s">
        <v>64</v>
      </c>
      <c r="B89" s="2" t="s">
        <v>140</v>
      </c>
      <c r="C89">
        <v>8</v>
      </c>
    </row>
    <row r="90" spans="1:5">
      <c r="A90" t="s">
        <v>65</v>
      </c>
      <c r="B90" s="2" t="s">
        <v>66</v>
      </c>
      <c r="C90">
        <v>6</v>
      </c>
      <c r="E90" t="s">
        <v>141</v>
      </c>
    </row>
    <row r="91" spans="1:5">
      <c r="A91" t="s">
        <v>110</v>
      </c>
      <c r="B91" s="2" t="s">
        <v>66</v>
      </c>
      <c r="C91">
        <v>2</v>
      </c>
    </row>
    <row r="92" spans="1:5">
      <c r="A92" t="s">
        <v>120</v>
      </c>
      <c r="B92" t="s">
        <v>66</v>
      </c>
      <c r="C92">
        <v>2</v>
      </c>
    </row>
    <row r="93" spans="1:5">
      <c r="A93" t="s">
        <v>81</v>
      </c>
      <c r="B93" t="s">
        <v>66</v>
      </c>
      <c r="C93">
        <v>4</v>
      </c>
    </row>
    <row r="94" spans="1:5">
      <c r="A94" t="s">
        <v>142</v>
      </c>
      <c r="B94" t="s">
        <v>143</v>
      </c>
      <c r="C94">
        <v>1.5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3.xml><?xml version="1.0" encoding="utf-8"?>
<worksheet xmlns="http://schemas.openxmlformats.org/spreadsheetml/2006/main" xmlns:r="http://schemas.openxmlformats.org/officeDocument/2006/relationships">
  <dimension ref="A1:K94"/>
  <sheetViews>
    <sheetView topLeftCell="A89" workbookViewId="0">
      <selection activeCell="B94" sqref="B94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45120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79</v>
      </c>
      <c r="D6" s="15">
        <v>8.5</v>
      </c>
      <c r="E6" s="15">
        <v>83</v>
      </c>
      <c r="F6" s="15">
        <v>83</v>
      </c>
      <c r="G6" s="15">
        <f>$D$6*$F$6</f>
        <v>705.5</v>
      </c>
    </row>
    <row r="7" spans="1:10">
      <c r="A7" s="3" t="s">
        <v>16</v>
      </c>
      <c r="B7">
        <v>4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720</v>
      </c>
      <c r="C11" s="2" t="s">
        <v>18</v>
      </c>
      <c r="D11">
        <f>G11/B11</f>
        <v>0.97986111111111107</v>
      </c>
      <c r="E11" s="16"/>
      <c r="F11" s="18" t="s">
        <v>19</v>
      </c>
      <c r="G11" s="17">
        <f>SUM(G5:G10)</f>
        <v>705.5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116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/>
      <c r="C17" s="14" t="s">
        <v>91</v>
      </c>
      <c r="D17" s="15">
        <v>11.1</v>
      </c>
      <c r="E17" s="15"/>
      <c r="F17" s="15">
        <v>20</v>
      </c>
      <c r="G17" s="15">
        <f>$D$17*$F$17</f>
        <v>222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0.41111111111111109</v>
      </c>
      <c r="E21" s="16"/>
      <c r="F21" s="18" t="s">
        <v>19</v>
      </c>
      <c r="G21" s="17">
        <f>SUM(G15:G20)</f>
        <v>222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71</v>
      </c>
      <c r="D25" s="15">
        <v>8.5</v>
      </c>
      <c r="E25" s="15"/>
      <c r="F25" s="15">
        <v>55</v>
      </c>
      <c r="G25" s="15">
        <f>$D$25*$F$25</f>
        <v>467.5</v>
      </c>
    </row>
    <row r="26" spans="1:11">
      <c r="A26" s="3"/>
      <c r="C26" s="14" t="s">
        <v>91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0.8657407407407407</v>
      </c>
      <c r="E30" s="16"/>
      <c r="F30" s="18" t="s">
        <v>19</v>
      </c>
      <c r="G30" s="17">
        <f>SUM(G24:G29)</f>
        <v>467.5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91</v>
      </c>
      <c r="D36" s="15">
        <v>11.1</v>
      </c>
      <c r="E36" s="15">
        <v>80</v>
      </c>
      <c r="F36" s="15">
        <v>80</v>
      </c>
      <c r="G36" s="15">
        <f>$D$36*$F$36</f>
        <v>888</v>
      </c>
    </row>
    <row r="37" spans="1:11" ht="12.75" customHeight="1">
      <c r="A37" s="3"/>
      <c r="C37" s="14" t="s">
        <v>144</v>
      </c>
      <c r="D37" s="15">
        <v>11.1</v>
      </c>
      <c r="E37" s="15">
        <v>10</v>
      </c>
      <c r="F37" s="15">
        <v>10</v>
      </c>
      <c r="G37" s="15">
        <f>$D$37*$F$37</f>
        <v>111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1.0406249999999999</v>
      </c>
      <c r="E40" s="16"/>
      <c r="F40" s="18" t="s">
        <v>19</v>
      </c>
      <c r="G40" s="17">
        <f>SUM(G34:G39)</f>
        <v>999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350</v>
      </c>
      <c r="F45" s="15">
        <v>350</v>
      </c>
      <c r="G45" s="15">
        <f>$D$45*$F$45</f>
        <v>465.5</v>
      </c>
    </row>
    <row r="46" spans="1:11">
      <c r="A46" s="3" t="s">
        <v>31</v>
      </c>
      <c r="B46">
        <v>7.5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930</v>
      </c>
      <c r="C49" s="2" t="s">
        <v>18</v>
      </c>
      <c r="D49">
        <f>G49/B49</f>
        <v>1.0166666666666666</v>
      </c>
      <c r="E49" s="16"/>
      <c r="F49" s="18" t="s">
        <v>19</v>
      </c>
      <c r="G49" s="17">
        <f>SUM(G45:G48)</f>
        <v>945.5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70</v>
      </c>
    </row>
    <row r="57" spans="1:7">
      <c r="A57" s="26" t="s">
        <v>40</v>
      </c>
      <c r="B57" s="8">
        <v>4.7699999999999996</v>
      </c>
      <c r="E57">
        <f>$B$57*$D$57</f>
        <v>0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518.40000000000009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</v>
      </c>
    </row>
    <row r="72" spans="1:5">
      <c r="A72" t="s">
        <v>54</v>
      </c>
    </row>
    <row r="73" spans="1:5">
      <c r="A73" t="s">
        <v>55</v>
      </c>
    </row>
    <row r="81" spans="1:4" ht="45">
      <c r="A81" s="2" t="s">
        <v>56</v>
      </c>
      <c r="B81">
        <f>SUM(B71:B80)*60</f>
        <v>540</v>
      </c>
    </row>
    <row r="83" spans="1:4" ht="45">
      <c r="A83" s="2" t="s">
        <v>57</v>
      </c>
      <c r="B83">
        <f>E66/B81</f>
        <v>0.96000000000000019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90">
      <c r="A89" t="s">
        <v>64</v>
      </c>
      <c r="B89" s="2" t="s">
        <v>145</v>
      </c>
      <c r="C89">
        <v>8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110</v>
      </c>
      <c r="B91" s="2" t="s">
        <v>66</v>
      </c>
      <c r="C91">
        <v>4</v>
      </c>
    </row>
    <row r="92" spans="1:4">
      <c r="A92" t="s">
        <v>54</v>
      </c>
      <c r="B92" t="s">
        <v>146</v>
      </c>
      <c r="C92">
        <v>1.5</v>
      </c>
    </row>
    <row r="93" spans="1:4">
      <c r="A93" t="s">
        <v>31</v>
      </c>
      <c r="B93" t="s">
        <v>86</v>
      </c>
      <c r="C93">
        <v>0.5</v>
      </c>
    </row>
    <row r="94" spans="1:4">
      <c r="A94" t="s">
        <v>97</v>
      </c>
      <c r="B94" t="s">
        <v>147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4.xml><?xml version="1.0" encoding="utf-8"?>
<worksheet xmlns="http://schemas.openxmlformats.org/spreadsheetml/2006/main" xmlns:r="http://schemas.openxmlformats.org/officeDocument/2006/relationships">
  <dimension ref="A1:K94"/>
  <sheetViews>
    <sheetView topLeftCell="E10" workbookViewId="0">
      <selection activeCell="C93" sqref="C93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45119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4</v>
      </c>
      <c r="C7" s="14" t="s">
        <v>91</v>
      </c>
      <c r="D7" s="15">
        <v>11.1</v>
      </c>
      <c r="E7" s="15">
        <v>68</v>
      </c>
      <c r="F7" s="15">
        <v>136</v>
      </c>
      <c r="G7" s="15">
        <f>$D$7*$F$7</f>
        <v>1509.6</v>
      </c>
    </row>
    <row r="8" spans="1:10">
      <c r="A8" s="3"/>
      <c r="C8" s="14" t="s">
        <v>68</v>
      </c>
      <c r="D8" s="15">
        <v>11.1</v>
      </c>
      <c r="E8" s="15"/>
      <c r="F8" s="15">
        <v>25</v>
      </c>
      <c r="G8" s="15">
        <f>$D$8*$F$8</f>
        <v>277.5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720</v>
      </c>
      <c r="C11" s="2" t="s">
        <v>18</v>
      </c>
      <c r="D11">
        <f>G11/B11</f>
        <v>2.4820833333333332</v>
      </c>
      <c r="E11" s="16"/>
      <c r="F11" s="18" t="s">
        <v>19</v>
      </c>
      <c r="G11" s="17">
        <f>SUM(G5:G10)</f>
        <v>1787.1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148</v>
      </c>
      <c r="D15" s="15">
        <v>8.5</v>
      </c>
      <c r="E15" s="15"/>
      <c r="F15" s="15">
        <v>50</v>
      </c>
      <c r="G15" s="15">
        <f>$D$15*$F$15</f>
        <v>425</v>
      </c>
    </row>
    <row r="16" spans="1:10" ht="15.75" customHeight="1">
      <c r="A16" s="3"/>
      <c r="C16" s="14" t="s">
        <v>101</v>
      </c>
      <c r="D16" s="15">
        <v>8.5</v>
      </c>
      <c r="E16" s="27"/>
      <c r="F16" s="15">
        <v>10</v>
      </c>
      <c r="G16" s="15" t="e">
        <f>$D$16*#REF!</f>
        <v>#REF!</v>
      </c>
    </row>
    <row r="17" spans="1:11">
      <c r="A17" s="3"/>
      <c r="C17" s="14" t="s">
        <v>91</v>
      </c>
      <c r="D17" s="15">
        <v>11.1</v>
      </c>
      <c r="E17" s="15">
        <v>45</v>
      </c>
      <c r="F17" s="15">
        <v>25</v>
      </c>
      <c r="G17" s="15">
        <f>$D$17*$F$17</f>
        <v>277.5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 t="e">
        <f>G21/B21</f>
        <v>#REF!</v>
      </c>
      <c r="E21" s="16"/>
      <c r="F21" s="18" t="s">
        <v>19</v>
      </c>
      <c r="G21" s="17" t="e">
        <f>SUM(G15:G20)</f>
        <v>#REF!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79</v>
      </c>
      <c r="D25" s="15">
        <v>8.5</v>
      </c>
      <c r="E25" s="15">
        <v>55</v>
      </c>
      <c r="F25" s="15"/>
      <c r="G25" s="15">
        <f>$D$25*$F$25</f>
        <v>0</v>
      </c>
    </row>
    <row r="26" spans="1:11">
      <c r="A26" s="3"/>
      <c r="C26" s="14" t="s">
        <v>91</v>
      </c>
      <c r="D26" s="15">
        <v>11.1</v>
      </c>
      <c r="E26" s="15"/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0.92500000000000004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 t="s">
        <v>101</v>
      </c>
      <c r="D34" s="15">
        <v>8.5</v>
      </c>
      <c r="E34" s="15"/>
      <c r="F34" s="15">
        <v>40</v>
      </c>
      <c r="G34" s="15">
        <f>$D$34*$F$34</f>
        <v>340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149</v>
      </c>
      <c r="D35" s="15">
        <v>8.5</v>
      </c>
      <c r="E35" s="15">
        <v>110</v>
      </c>
      <c r="F35" s="15">
        <v>110</v>
      </c>
      <c r="G35" s="15">
        <f>$D$35*$F$35</f>
        <v>935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1.328125</v>
      </c>
      <c r="E40" s="16"/>
      <c r="F40" s="18" t="s">
        <v>19</v>
      </c>
      <c r="G40" s="17">
        <f>SUM(G34:G39)</f>
        <v>1275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300</v>
      </c>
      <c r="F45" s="15">
        <v>300</v>
      </c>
      <c r="G45" s="15">
        <f>$D$45*$F$45</f>
        <v>399</v>
      </c>
    </row>
    <row r="46" spans="1:11">
      <c r="A46" s="3" t="s">
        <v>31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0.83125000000000004</v>
      </c>
      <c r="E49" s="16"/>
      <c r="F49" s="18" t="s">
        <v>19</v>
      </c>
      <c r="G49" s="17">
        <f>SUM(G45:G48)</f>
        <v>399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60</v>
      </c>
      <c r="D56">
        <v>60</v>
      </c>
      <c r="E56">
        <f>$B$56*$D$56</f>
        <v>259.20000000000005</v>
      </c>
      <c r="F56" s="2" t="s">
        <v>112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C62">
        <v>50</v>
      </c>
      <c r="D62">
        <v>50</v>
      </c>
      <c r="E62">
        <f>$B$62*$D$62</f>
        <v>218.00000000000003</v>
      </c>
      <c r="F62" t="s">
        <v>112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1001.9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</v>
      </c>
    </row>
    <row r="72" spans="1:5">
      <c r="A72" t="s">
        <v>54</v>
      </c>
      <c r="B72">
        <v>7.5</v>
      </c>
    </row>
    <row r="73" spans="1:5">
      <c r="A73" t="s">
        <v>55</v>
      </c>
    </row>
    <row r="81" spans="1:4" ht="45">
      <c r="A81" s="2" t="s">
        <v>56</v>
      </c>
      <c r="B81">
        <f>SUM(B71:B80)*60</f>
        <v>990</v>
      </c>
    </row>
    <row r="83" spans="1:4" ht="45">
      <c r="A83" s="2" t="s">
        <v>57</v>
      </c>
      <c r="B83">
        <f>E66/B81</f>
        <v>1.012020202020202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90">
      <c r="A89" t="s">
        <v>64</v>
      </c>
      <c r="B89" s="2" t="s">
        <v>150</v>
      </c>
      <c r="C89">
        <v>8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110</v>
      </c>
      <c r="B91" s="2" t="s">
        <v>66</v>
      </c>
      <c r="C91">
        <v>4</v>
      </c>
    </row>
    <row r="92" spans="1:4">
      <c r="A92" t="s">
        <v>120</v>
      </c>
      <c r="B92" t="s">
        <v>66</v>
      </c>
      <c r="C92">
        <v>4</v>
      </c>
    </row>
    <row r="93" spans="1:4">
      <c r="A93" t="s">
        <v>31</v>
      </c>
      <c r="B93" t="s">
        <v>96</v>
      </c>
      <c r="C93">
        <v>8</v>
      </c>
    </row>
    <row r="94" spans="1:4">
      <c r="A94" t="s">
        <v>142</v>
      </c>
      <c r="B94" t="s">
        <v>151</v>
      </c>
      <c r="C94">
        <v>1.5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5.xml><?xml version="1.0" encoding="utf-8"?>
<worksheet xmlns="http://schemas.openxmlformats.org/spreadsheetml/2006/main" xmlns:r="http://schemas.openxmlformats.org/officeDocument/2006/relationships">
  <dimension ref="A1:K93"/>
  <sheetViews>
    <sheetView topLeftCell="A2" workbookViewId="0">
      <selection activeCell="C17" sqref="C1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45118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152</v>
      </c>
      <c r="D5" s="15">
        <v>8.5</v>
      </c>
      <c r="E5" s="15"/>
      <c r="F5" s="15">
        <v>50</v>
      </c>
      <c r="G5" s="15">
        <f>$D$5*$F$5</f>
        <v>425</v>
      </c>
    </row>
    <row r="6" spans="1:10">
      <c r="A6" s="3" t="s">
        <v>15</v>
      </c>
      <c r="B6">
        <v>8</v>
      </c>
      <c r="C6" s="14" t="s">
        <v>153</v>
      </c>
      <c r="D6" s="15">
        <v>8.5</v>
      </c>
      <c r="E6" s="15"/>
      <c r="F6" s="15">
        <v>50</v>
      </c>
      <c r="G6" s="15">
        <f>$D$6*$F$6</f>
        <v>425</v>
      </c>
    </row>
    <row r="7" spans="1:10">
      <c r="A7" s="3" t="s">
        <v>16</v>
      </c>
      <c r="B7">
        <v>4</v>
      </c>
      <c r="C7" s="14" t="s">
        <v>91</v>
      </c>
      <c r="D7" s="15">
        <v>11.1</v>
      </c>
      <c r="E7" s="15">
        <v>68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720</v>
      </c>
      <c r="C11" s="2" t="s">
        <v>18</v>
      </c>
      <c r="D11">
        <f>G11/B11</f>
        <v>1.1805555555555556</v>
      </c>
      <c r="E11" s="16"/>
      <c r="F11" s="18" t="s">
        <v>19</v>
      </c>
      <c r="G11" s="17">
        <f>SUM(G5:G10)</f>
        <v>850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154</v>
      </c>
      <c r="D15" s="15">
        <v>8.5</v>
      </c>
      <c r="E15" s="15">
        <v>50</v>
      </c>
      <c r="F15" s="15"/>
      <c r="G15" s="15">
        <f>$D$15*$F$15</f>
        <v>0</v>
      </c>
    </row>
    <row r="16" spans="1:10" ht="15.75" customHeight="1">
      <c r="A16" s="3"/>
      <c r="C16" s="14" t="s">
        <v>101</v>
      </c>
      <c r="D16" s="15">
        <v>8.5</v>
      </c>
      <c r="E16" s="15">
        <v>10</v>
      </c>
      <c r="F16" s="15"/>
      <c r="G16" s="15">
        <f>$D$16*$F$16</f>
        <v>0</v>
      </c>
    </row>
    <row r="17" spans="1:11">
      <c r="A17" s="3"/>
      <c r="C17" s="14" t="s">
        <v>155</v>
      </c>
      <c r="D17" s="15">
        <v>11.1</v>
      </c>
      <c r="E17" s="15"/>
      <c r="F17" s="15">
        <v>20</v>
      </c>
      <c r="G17" s="15">
        <f>$D$17*$F$17</f>
        <v>222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0.41111111111111109</v>
      </c>
      <c r="E21" s="16"/>
      <c r="F21" s="18" t="s">
        <v>19</v>
      </c>
      <c r="G21" s="17">
        <f>SUM(G15:G20)</f>
        <v>222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67</v>
      </c>
      <c r="D25" s="15">
        <v>8.5</v>
      </c>
      <c r="E25" s="15"/>
      <c r="F25" s="15">
        <v>60</v>
      </c>
      <c r="G25" s="15">
        <f>$D$25*$F$25</f>
        <v>510</v>
      </c>
    </row>
    <row r="26" spans="1:11">
      <c r="A26" s="3"/>
      <c r="C26" s="14" t="s">
        <v>91</v>
      </c>
      <c r="D26" s="15">
        <v>11.1</v>
      </c>
      <c r="E26" s="15">
        <v>45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0.94444444444444442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101</v>
      </c>
      <c r="D35" s="15">
        <v>8.5</v>
      </c>
      <c r="E35" s="15">
        <v>120</v>
      </c>
      <c r="F35" s="15">
        <v>80</v>
      </c>
      <c r="G35" s="15">
        <f>$D$35*$F$35</f>
        <v>680</v>
      </c>
      <c r="K35" s="21"/>
    </row>
    <row r="36" spans="1:11">
      <c r="A36" s="3"/>
      <c r="C36" s="14"/>
      <c r="D36" s="15">
        <v>11.1</v>
      </c>
      <c r="E36" s="15"/>
      <c r="F36" s="15"/>
      <c r="G36" s="15">
        <f>$D$36*$F$36</f>
        <v>0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0.70833333333333337</v>
      </c>
      <c r="E40" s="16"/>
      <c r="F40" s="18" t="s">
        <v>19</v>
      </c>
      <c r="G40" s="17">
        <f>SUM(G34:G39)</f>
        <v>680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350</v>
      </c>
      <c r="F45" s="15">
        <v>690</v>
      </c>
      <c r="G45" s="15">
        <f>$D$45*$F$45</f>
        <v>917.7</v>
      </c>
    </row>
    <row r="46" spans="1:11">
      <c r="A46" s="3" t="s">
        <v>31</v>
      </c>
      <c r="B46">
        <v>7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900</v>
      </c>
      <c r="C49" s="2" t="s">
        <v>18</v>
      </c>
      <c r="D49">
        <f>G49/B49</f>
        <v>1.5530000000000002</v>
      </c>
      <c r="E49" s="16"/>
      <c r="F49" s="18" t="s">
        <v>19</v>
      </c>
      <c r="G49" s="17">
        <f>SUM(G45:G48)</f>
        <v>1397.7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E56">
        <f>$B$56*$D$56</f>
        <v>0</v>
      </c>
      <c r="F56" s="2"/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83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C62">
        <v>50</v>
      </c>
      <c r="D62">
        <v>50</v>
      </c>
      <c r="E62">
        <f>$B$62*$D$62</f>
        <v>218.00000000000003</v>
      </c>
      <c r="F62" t="s">
        <v>156</v>
      </c>
    </row>
    <row r="63" spans="1:7">
      <c r="A63" s="26" t="s">
        <v>47</v>
      </c>
      <c r="B63" s="8">
        <v>5.3</v>
      </c>
      <c r="C63">
        <v>50</v>
      </c>
      <c r="D63">
        <v>50</v>
      </c>
      <c r="E63">
        <f>$B$63*$D$63</f>
        <v>265</v>
      </c>
      <c r="F63" t="s">
        <v>157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1007.6999999999999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1020</v>
      </c>
    </row>
    <row r="83" spans="1:4" ht="45">
      <c r="A83" s="2" t="s">
        <v>57</v>
      </c>
      <c r="B83">
        <f>E66/B81</f>
        <v>0.98794117647058821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60">
      <c r="A89" t="s">
        <v>64</v>
      </c>
      <c r="B89" s="2" t="s">
        <v>158</v>
      </c>
      <c r="C89">
        <v>8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110</v>
      </c>
      <c r="B91" s="2" t="s">
        <v>66</v>
      </c>
      <c r="C91">
        <v>4</v>
      </c>
    </row>
    <row r="92" spans="1:4">
      <c r="A92" t="s">
        <v>120</v>
      </c>
      <c r="B92" t="s">
        <v>66</v>
      </c>
      <c r="C92">
        <v>4</v>
      </c>
    </row>
    <row r="93" spans="1:4">
      <c r="A93" t="s">
        <v>31</v>
      </c>
      <c r="B93" t="s">
        <v>86</v>
      </c>
      <c r="C93">
        <v>1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6.xml><?xml version="1.0" encoding="utf-8"?>
<worksheet xmlns="http://schemas.openxmlformats.org/spreadsheetml/2006/main" xmlns:r="http://schemas.openxmlformats.org/officeDocument/2006/relationships">
  <dimension ref="A1:K93"/>
  <sheetViews>
    <sheetView topLeftCell="B11" workbookViewId="0">
      <selection activeCell="C93" sqref="C93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45117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 t="s">
        <v>152</v>
      </c>
      <c r="D5" s="15">
        <v>8.5</v>
      </c>
      <c r="E5" s="15">
        <v>50</v>
      </c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153</v>
      </c>
      <c r="D6" s="15">
        <v>8.5</v>
      </c>
      <c r="E6" s="15">
        <v>50</v>
      </c>
      <c r="F6" s="15"/>
      <c r="G6" s="15">
        <f>$D$6*$F$6</f>
        <v>0</v>
      </c>
    </row>
    <row r="7" spans="1:10">
      <c r="A7" s="3" t="s">
        <v>16</v>
      </c>
      <c r="B7">
        <v>4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720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82</v>
      </c>
      <c r="D16" s="15">
        <v>8.5</v>
      </c>
      <c r="E16" s="15"/>
      <c r="F16" s="15">
        <v>30</v>
      </c>
      <c r="G16" s="15">
        <f>$D$16*$F$16</f>
        <v>255</v>
      </c>
    </row>
    <row r="17" spans="1:11">
      <c r="A17" s="3"/>
      <c r="C17" s="14" t="s">
        <v>159</v>
      </c>
      <c r="D17" s="15">
        <v>11.1</v>
      </c>
      <c r="E17" s="15">
        <v>45</v>
      </c>
      <c r="F17" s="15">
        <v>25</v>
      </c>
      <c r="G17" s="15">
        <f>$D$17*$F$17</f>
        <v>277.5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0.98611111111111116</v>
      </c>
      <c r="E21" s="16"/>
      <c r="F21" s="18" t="s">
        <v>19</v>
      </c>
      <c r="G21" s="17">
        <f>SUM(G15:G20)</f>
        <v>532.5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160</v>
      </c>
      <c r="D25" s="15">
        <v>8.5</v>
      </c>
      <c r="E25" s="15">
        <v>60</v>
      </c>
      <c r="F25" s="15"/>
      <c r="G25" s="15">
        <f>$D$25*$F$25</f>
        <v>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</v>
      </c>
      <c r="E30" s="16"/>
      <c r="F30" s="18" t="s">
        <v>19</v>
      </c>
      <c r="G30" s="17">
        <f>SUM(G24:G29)</f>
        <v>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159</v>
      </c>
      <c r="D36" s="15">
        <v>11.1</v>
      </c>
      <c r="E36" s="15">
        <v>90</v>
      </c>
      <c r="F36" s="15">
        <v>90</v>
      </c>
      <c r="G36" s="15">
        <f>$D$36*$F$36</f>
        <v>999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1.0406249999999999</v>
      </c>
      <c r="E40" s="16"/>
      <c r="F40" s="18" t="s">
        <v>19</v>
      </c>
      <c r="G40" s="17">
        <f>SUM(G34:G39)</f>
        <v>999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340</v>
      </c>
      <c r="F45" s="15"/>
      <c r="G45" s="15">
        <f>$D$45*$F$45</f>
        <v>0</v>
      </c>
    </row>
    <row r="46" spans="1:11">
      <c r="A46" s="3" t="s">
        <v>31</v>
      </c>
      <c r="B46">
        <v>7.5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930</v>
      </c>
      <c r="C49" s="2" t="s">
        <v>18</v>
      </c>
      <c r="D49">
        <f>G49/B49</f>
        <v>0.5161290322580645</v>
      </c>
      <c r="E49" s="16"/>
      <c r="F49" s="18" t="s">
        <v>19</v>
      </c>
      <c r="G49" s="17">
        <f>SUM(G45:G48)</f>
        <v>480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E56">
        <f>$B$56*$D$56</f>
        <v>0</v>
      </c>
      <c r="F56" s="2"/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C63">
        <v>100</v>
      </c>
      <c r="D63">
        <v>100</v>
      </c>
      <c r="E63">
        <f>$B$63*$D$63</f>
        <v>530</v>
      </c>
      <c r="F63" t="s">
        <v>126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1054.6999999999998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9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1080</v>
      </c>
    </row>
    <row r="83" spans="1:4" ht="45">
      <c r="A83" s="2" t="s">
        <v>57</v>
      </c>
      <c r="B83">
        <f>E66/B81</f>
        <v>0.97657407407407393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>
      <c r="A89" t="s">
        <v>64</v>
      </c>
      <c r="B89" s="2"/>
    </row>
    <row r="90" spans="1:4">
      <c r="A90" t="s">
        <v>65</v>
      </c>
      <c r="B90" s="2" t="s">
        <v>66</v>
      </c>
      <c r="C90">
        <v>8</v>
      </c>
    </row>
    <row r="91" spans="1:4">
      <c r="A91" t="s">
        <v>110</v>
      </c>
      <c r="B91" s="2" t="s">
        <v>66</v>
      </c>
      <c r="C91">
        <v>4</v>
      </c>
    </row>
    <row r="92" spans="1:4">
      <c r="A92" t="s">
        <v>120</v>
      </c>
      <c r="B92" t="s">
        <v>66</v>
      </c>
      <c r="C92">
        <v>4</v>
      </c>
    </row>
    <row r="93" spans="1:4">
      <c r="A93" t="s">
        <v>31</v>
      </c>
      <c r="B93" t="s">
        <v>86</v>
      </c>
      <c r="C93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7.xml><?xml version="1.0" encoding="utf-8"?>
<worksheet xmlns="http://schemas.openxmlformats.org/spreadsheetml/2006/main" xmlns:r="http://schemas.openxmlformats.org/officeDocument/2006/relationships">
  <dimension ref="A1:K94"/>
  <sheetViews>
    <sheetView topLeftCell="E1" workbookViewId="0">
      <selection activeCell="F7" sqref="F7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45114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116</v>
      </c>
      <c r="D6" s="15">
        <v>8.5</v>
      </c>
      <c r="E6" s="15"/>
      <c r="F6" s="15">
        <v>120</v>
      </c>
      <c r="G6" s="15">
        <f>$D$6*$F$6</f>
        <v>1020</v>
      </c>
    </row>
    <row r="7" spans="1:10">
      <c r="A7" s="3" t="s">
        <v>16</v>
      </c>
      <c r="B7">
        <v>4</v>
      </c>
      <c r="C7" s="14" t="s">
        <v>68</v>
      </c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720</v>
      </c>
      <c r="C11" s="2" t="s">
        <v>18</v>
      </c>
      <c r="D11">
        <f>G11/B11</f>
        <v>1.4166666666666667</v>
      </c>
      <c r="E11" s="16"/>
      <c r="F11" s="18" t="s">
        <v>19</v>
      </c>
      <c r="G11" s="17">
        <f>SUM(G5:G10)</f>
        <v>1020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82</v>
      </c>
      <c r="D16" s="15">
        <v>8.5</v>
      </c>
      <c r="E16" s="15">
        <v>60</v>
      </c>
      <c r="F16" s="15">
        <v>30</v>
      </c>
      <c r="G16" s="15">
        <f>$D$16*$F$16</f>
        <v>255</v>
      </c>
    </row>
    <row r="17" spans="1:11">
      <c r="A17" s="3"/>
      <c r="C17" s="14" t="s">
        <v>159</v>
      </c>
      <c r="D17" s="15">
        <v>11.1</v>
      </c>
      <c r="E17" s="15"/>
      <c r="F17" s="15">
        <v>45</v>
      </c>
      <c r="G17" s="15">
        <f>$D$17*$F$17</f>
        <v>499.5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1.3972222222222221</v>
      </c>
      <c r="E21" s="16"/>
      <c r="F21" s="18" t="s">
        <v>19</v>
      </c>
      <c r="G21" s="17">
        <f>SUM(G15:G20)</f>
        <v>754.5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116</v>
      </c>
      <c r="D25" s="15">
        <v>8.5</v>
      </c>
      <c r="E25" s="15"/>
      <c r="F25" s="15">
        <v>60</v>
      </c>
      <c r="G25" s="15">
        <f>$D$25*$F$25</f>
        <v>510</v>
      </c>
    </row>
    <row r="26" spans="1:11">
      <c r="A26" s="3"/>
      <c r="C26" s="14" t="s">
        <v>159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1.8694444444444445</v>
      </c>
      <c r="E30" s="16"/>
      <c r="F30" s="18" t="s">
        <v>19</v>
      </c>
      <c r="G30" s="17">
        <f>SUM(G24:G29)</f>
        <v>1009.5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67</v>
      </c>
      <c r="D35" s="15">
        <v>8.5</v>
      </c>
      <c r="E35" s="15">
        <v>120</v>
      </c>
      <c r="F35" s="15">
        <v>120</v>
      </c>
      <c r="G35" s="15">
        <f>$D$35*$F$35</f>
        <v>1020</v>
      </c>
      <c r="K35" s="21"/>
    </row>
    <row r="36" spans="1:11">
      <c r="A36" s="3"/>
      <c r="C36" s="14" t="s">
        <v>159</v>
      </c>
      <c r="D36" s="15">
        <v>11.1</v>
      </c>
      <c r="E36" s="15"/>
      <c r="F36" s="15">
        <v>10</v>
      </c>
      <c r="G36" s="15">
        <f>$D$36*$F$36</f>
        <v>111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1.1781250000000001</v>
      </c>
      <c r="E40" s="16"/>
      <c r="F40" s="18" t="s">
        <v>19</v>
      </c>
      <c r="G40" s="17">
        <f>SUM(G34:G39)</f>
        <v>1131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340</v>
      </c>
      <c r="F45" s="15">
        <v>340</v>
      </c>
      <c r="G45" s="15">
        <f>$D$45*$F$45</f>
        <v>452.20000000000005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960</v>
      </c>
      <c r="C49" s="2" t="s">
        <v>18</v>
      </c>
      <c r="D49">
        <f>G49/B49</f>
        <v>0.97104166666666669</v>
      </c>
      <c r="E49" s="16"/>
      <c r="F49" s="18" t="s">
        <v>19</v>
      </c>
      <c r="G49" s="17">
        <f>SUM(G45:G48)</f>
        <v>932.2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70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5" ht="45">
      <c r="A81" s="2" t="s">
        <v>56</v>
      </c>
      <c r="B81">
        <f>SUM(B71:B80)*60</f>
        <v>1050</v>
      </c>
    </row>
    <row r="83" spans="1:5" ht="45">
      <c r="A83" s="2" t="s">
        <v>57</v>
      </c>
      <c r="B83">
        <f>E66/B81</f>
        <v>0.99342857142857133</v>
      </c>
      <c r="C83" s="2"/>
    </row>
    <row r="86" spans="1:5">
      <c r="A86" t="s">
        <v>50</v>
      </c>
      <c r="B86" s="26" t="s">
        <v>58</v>
      </c>
      <c r="C86" t="s">
        <v>59</v>
      </c>
      <c r="D86" t="s">
        <v>51</v>
      </c>
      <c r="E86" t="s">
        <v>76</v>
      </c>
    </row>
    <row r="87" spans="1:5">
      <c r="B87" s="26" t="s">
        <v>60</v>
      </c>
    </row>
    <row r="88" spans="1:5">
      <c r="A88" t="s">
        <v>61</v>
      </c>
      <c r="B88" t="s">
        <v>62</v>
      </c>
      <c r="C88" t="s">
        <v>63</v>
      </c>
    </row>
    <row r="89" spans="1:5" ht="45">
      <c r="A89" t="s">
        <v>64</v>
      </c>
      <c r="B89" s="2" t="s">
        <v>77</v>
      </c>
      <c r="C89">
        <v>8</v>
      </c>
    </row>
    <row r="90" spans="1:5">
      <c r="A90" t="s">
        <v>65</v>
      </c>
      <c r="B90" s="2" t="s">
        <v>66</v>
      </c>
      <c r="C90" t="s">
        <v>161</v>
      </c>
    </row>
    <row r="91" spans="1:5">
      <c r="A91" t="s">
        <v>110</v>
      </c>
      <c r="B91" s="2" t="s">
        <v>66</v>
      </c>
      <c r="C91">
        <v>4</v>
      </c>
    </row>
    <row r="92" spans="1:5">
      <c r="A92" t="s">
        <v>120</v>
      </c>
      <c r="B92" t="s">
        <v>66</v>
      </c>
      <c r="C92">
        <v>3.5</v>
      </c>
    </row>
    <row r="93" spans="1:5">
      <c r="A93" t="s">
        <v>111</v>
      </c>
      <c r="B93" t="s">
        <v>66</v>
      </c>
      <c r="C93">
        <v>4</v>
      </c>
      <c r="E93" t="s">
        <v>162</v>
      </c>
    </row>
    <row r="94" spans="1:5">
      <c r="A94" t="s">
        <v>97</v>
      </c>
      <c r="B94" t="s">
        <v>163</v>
      </c>
    </row>
  </sheetData>
  <mergeCells count="1">
    <mergeCell ref="B50:G51"/>
  </mergeCells>
  <phoneticPr fontId="6" alignment="center"/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8.xml><?xml version="1.0" encoding="utf-8"?>
<worksheet xmlns="http://schemas.openxmlformats.org/spreadsheetml/2006/main" xmlns:r="http://schemas.openxmlformats.org/officeDocument/2006/relationships">
  <dimension ref="A1:K93"/>
  <sheetViews>
    <sheetView topLeftCell="B1" workbookViewId="0">
      <selection activeCell="C93" sqref="C93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45113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116</v>
      </c>
      <c r="D6" s="15">
        <v>8.5</v>
      </c>
      <c r="E6" s="15">
        <v>120</v>
      </c>
      <c r="F6" s="15"/>
      <c r="G6" s="15">
        <f>$D$6*$F$6</f>
        <v>0</v>
      </c>
    </row>
    <row r="7" spans="1:10">
      <c r="A7" s="3" t="s">
        <v>16</v>
      </c>
      <c r="B7">
        <v>4</v>
      </c>
      <c r="C7" s="14" t="s">
        <v>164</v>
      </c>
      <c r="D7" s="15">
        <v>11.1</v>
      </c>
      <c r="E7" s="15"/>
      <c r="F7" s="15">
        <v>30</v>
      </c>
      <c r="G7" s="15">
        <f>$D$7*$F$7</f>
        <v>333</v>
      </c>
    </row>
    <row r="8" spans="1:10">
      <c r="A8" s="3"/>
      <c r="C8" s="14" t="s">
        <v>93</v>
      </c>
      <c r="D8" s="15">
        <v>11.1</v>
      </c>
      <c r="E8" s="15"/>
      <c r="F8" s="15">
        <v>90</v>
      </c>
      <c r="G8" s="15">
        <f>$D$8*$F$8</f>
        <v>999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720</v>
      </c>
      <c r="C11" s="2" t="s">
        <v>18</v>
      </c>
      <c r="D11">
        <f>G11/B11</f>
        <v>1.85</v>
      </c>
      <c r="E11" s="16"/>
      <c r="F11" s="18" t="s">
        <v>19</v>
      </c>
      <c r="G11" s="17">
        <f>SUM(G5:G10)</f>
        <v>1332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/>
      <c r="D16" s="15">
        <v>8.5</v>
      </c>
      <c r="E16" s="15"/>
      <c r="F16" s="15"/>
      <c r="G16" s="15">
        <f>$D$16*$F$16</f>
        <v>0</v>
      </c>
    </row>
    <row r="17" spans="1:11">
      <c r="A17" s="3"/>
      <c r="C17" s="14" t="s">
        <v>159</v>
      </c>
      <c r="D17" s="15">
        <v>11.1</v>
      </c>
      <c r="E17" s="15">
        <v>45</v>
      </c>
      <c r="F17" s="15"/>
      <c r="G17" s="15">
        <f>$D$17*$F$17</f>
        <v>0</v>
      </c>
    </row>
    <row r="18" spans="1:11">
      <c r="A18" s="3"/>
      <c r="C18" s="14" t="s">
        <v>165</v>
      </c>
      <c r="D18" s="15">
        <v>11.1</v>
      </c>
      <c r="E18" s="15"/>
      <c r="F18" s="15">
        <v>30</v>
      </c>
      <c r="G18" s="15">
        <f>$D$18*$F$18</f>
        <v>333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0.6166666666666667</v>
      </c>
      <c r="E21" s="16"/>
      <c r="F21" s="18" t="s">
        <v>19</v>
      </c>
      <c r="G21" s="17">
        <f>SUM(G15:G20)</f>
        <v>333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116</v>
      </c>
      <c r="D25" s="15">
        <v>8.5</v>
      </c>
      <c r="E25" s="15">
        <v>60</v>
      </c>
      <c r="F25" s="15"/>
      <c r="G25" s="15">
        <f>$D$25*$F$25</f>
        <v>0</v>
      </c>
    </row>
    <row r="26" spans="1:11">
      <c r="A26" s="3"/>
      <c r="C26" s="14" t="s">
        <v>166</v>
      </c>
      <c r="D26" s="15">
        <v>11.1</v>
      </c>
      <c r="E26" s="15"/>
      <c r="F26" s="15">
        <v>40</v>
      </c>
      <c r="G26" s="15">
        <f>$D$26*$F$26</f>
        <v>444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0.82222222222222219</v>
      </c>
      <c r="E30" s="16"/>
      <c r="F30" s="18" t="s">
        <v>19</v>
      </c>
      <c r="G30" s="17">
        <f>SUM(G24:G29)</f>
        <v>444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/>
      <c r="D35" s="15">
        <v>8.5</v>
      </c>
      <c r="E35" s="15"/>
      <c r="F35" s="15"/>
      <c r="G35" s="15">
        <f>$D$35*$F$35</f>
        <v>0</v>
      </c>
      <c r="K35" s="21"/>
    </row>
    <row r="36" spans="1:11">
      <c r="A36" s="3"/>
      <c r="C36" s="14" t="s">
        <v>159</v>
      </c>
      <c r="D36" s="15">
        <v>11.1</v>
      </c>
      <c r="E36" s="15">
        <v>90</v>
      </c>
      <c r="F36" s="15">
        <v>80</v>
      </c>
      <c r="G36" s="15">
        <f>$D$36*$F$36</f>
        <v>888</v>
      </c>
    </row>
    <row r="37" spans="1:11" ht="12.75" customHeight="1">
      <c r="A37" s="3"/>
      <c r="C37" s="14"/>
      <c r="D37" s="15">
        <v>11.1</v>
      </c>
      <c r="E37" s="15"/>
      <c r="F37" s="15"/>
      <c r="G37" s="15">
        <f>$D$37*$F$37</f>
        <v>0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0.92500000000000004</v>
      </c>
      <c r="E40" s="16"/>
      <c r="F40" s="18" t="s">
        <v>19</v>
      </c>
      <c r="G40" s="17">
        <f>SUM(G34:G39)</f>
        <v>888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320</v>
      </c>
      <c r="F45" s="15">
        <v>320</v>
      </c>
      <c r="G45" s="15">
        <f>$D$45*$F$45</f>
        <v>425.6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960</v>
      </c>
      <c r="C49" s="2" t="s">
        <v>18</v>
      </c>
      <c r="D49">
        <f>G49/B49</f>
        <v>0.94333333333333336</v>
      </c>
      <c r="E49" s="16"/>
      <c r="F49" s="18" t="s">
        <v>19</v>
      </c>
      <c r="G49" s="17">
        <f>SUM(G45:G48)</f>
        <v>905.6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E56">
        <f>$B$56*$D$56</f>
        <v>0</v>
      </c>
      <c r="F56" s="2"/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142</v>
      </c>
    </row>
    <row r="58" spans="1:7">
      <c r="A58" s="26" t="s">
        <v>41</v>
      </c>
      <c r="B58" s="8">
        <v>4.7699999999999996</v>
      </c>
      <c r="C58">
        <v>120</v>
      </c>
      <c r="D58">
        <v>120</v>
      </c>
      <c r="E58">
        <f>$B$58*$D$58</f>
        <v>572.4</v>
      </c>
      <c r="F58" t="s">
        <v>167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1097.0999999999999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</row>
    <row r="72" spans="1:5">
      <c r="A72" t="s">
        <v>54</v>
      </c>
      <c r="B72">
        <v>6.5</v>
      </c>
    </row>
    <row r="73" spans="1:5">
      <c r="A73" t="s">
        <v>55</v>
      </c>
      <c r="B73">
        <v>8</v>
      </c>
    </row>
    <row r="81" spans="1:4" ht="45">
      <c r="A81" s="2" t="s">
        <v>56</v>
      </c>
      <c r="B81">
        <f>SUM(B71:B80)*60</f>
        <v>870</v>
      </c>
    </row>
    <row r="83" spans="1:4" ht="45">
      <c r="A83" s="2" t="s">
        <v>57</v>
      </c>
      <c r="B83">
        <f>E66/B81</f>
        <v>1.2610344827586206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30">
      <c r="A89" t="s">
        <v>64</v>
      </c>
      <c r="B89" s="2" t="s">
        <v>168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16</v>
      </c>
      <c r="B91" s="2" t="s">
        <v>66</v>
      </c>
      <c r="C91">
        <v>4</v>
      </c>
    </row>
    <row r="92" spans="1:4">
      <c r="A92" t="s">
        <v>169</v>
      </c>
      <c r="B92" t="s">
        <v>66</v>
      </c>
      <c r="C92">
        <v>4</v>
      </c>
    </row>
    <row r="93" spans="1:4">
      <c r="A93" t="s">
        <v>170</v>
      </c>
      <c r="B93" t="s">
        <v>171</v>
      </c>
      <c r="C93">
        <v>4.5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19.xml><?xml version="1.0" encoding="utf-8"?>
<worksheet xmlns="http://schemas.openxmlformats.org/spreadsheetml/2006/main" xmlns:r="http://schemas.openxmlformats.org/officeDocument/2006/relationships">
  <dimension ref="A1:K93"/>
  <sheetViews>
    <sheetView topLeftCell="D40" workbookViewId="0">
      <selection activeCell="F45" sqref="F45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45112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9.5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2</v>
      </c>
      <c r="C7" s="14" t="s">
        <v>91</v>
      </c>
      <c r="D7" s="15">
        <v>11.1</v>
      </c>
      <c r="E7" s="15">
        <v>90</v>
      </c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690</v>
      </c>
      <c r="C11" s="2" t="s">
        <v>18</v>
      </c>
      <c r="D11">
        <f>G11/B11</f>
        <v>0</v>
      </c>
      <c r="E11" s="16"/>
      <c r="F11" s="18" t="s">
        <v>19</v>
      </c>
      <c r="G11" s="17">
        <f>SUM(G5:G10)</f>
        <v>0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67</v>
      </c>
      <c r="D16" s="15">
        <v>8.5</v>
      </c>
      <c r="E16" s="15">
        <v>60</v>
      </c>
      <c r="F16" s="15">
        <v>60</v>
      </c>
      <c r="G16" s="15">
        <f>$D$16*$F$16</f>
        <v>510</v>
      </c>
    </row>
    <row r="17" spans="1:11">
      <c r="A17" s="3"/>
      <c r="C17" s="14"/>
      <c r="D17" s="15">
        <v>11.1</v>
      </c>
      <c r="E17" s="15"/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0.94444444444444442</v>
      </c>
      <c r="E21" s="16"/>
      <c r="F21" s="18" t="s">
        <v>19</v>
      </c>
      <c r="G21" s="17">
        <f>SUM(G15:G20)</f>
        <v>510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101</v>
      </c>
      <c r="D25" s="15">
        <v>8.5</v>
      </c>
      <c r="E25" s="15">
        <v>10</v>
      </c>
      <c r="F25" s="15">
        <v>10</v>
      </c>
      <c r="G25" s="15">
        <f>$D$25*$F$25</f>
        <v>85</v>
      </c>
    </row>
    <row r="26" spans="1:11">
      <c r="A26" s="3"/>
      <c r="C26" s="14" t="s">
        <v>166</v>
      </c>
      <c r="D26" s="15">
        <v>11.1</v>
      </c>
      <c r="E26" s="15">
        <v>40</v>
      </c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0.15740740740740741</v>
      </c>
      <c r="E30" s="16"/>
      <c r="F30" s="18" t="s">
        <v>19</v>
      </c>
      <c r="G30" s="17">
        <f>SUM(G24:G29)</f>
        <v>85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67</v>
      </c>
      <c r="D35" s="15">
        <v>8.5</v>
      </c>
      <c r="E35" s="15">
        <v>120</v>
      </c>
      <c r="F35" s="15">
        <v>121</v>
      </c>
      <c r="G35" s="15">
        <f>$D$35*$F$35</f>
        <v>1028.5</v>
      </c>
      <c r="K35" s="21"/>
    </row>
    <row r="36" spans="1:11">
      <c r="A36" s="3"/>
      <c r="C36" s="14" t="s">
        <v>159</v>
      </c>
      <c r="D36" s="15">
        <v>11.1</v>
      </c>
      <c r="E36" s="15"/>
      <c r="F36" s="15">
        <v>20</v>
      </c>
      <c r="G36" s="15">
        <f>$D$36*$F$36</f>
        <v>222</v>
      </c>
    </row>
    <row r="37" spans="1:11" ht="12.75" customHeight="1">
      <c r="A37" s="3"/>
      <c r="C37" s="14" t="s">
        <v>172</v>
      </c>
      <c r="D37" s="15">
        <v>11.1</v>
      </c>
      <c r="E37" s="15"/>
      <c r="F37" s="15">
        <v>5</v>
      </c>
      <c r="G37" s="15">
        <f>$D$37*$F$37</f>
        <v>55.5</v>
      </c>
    </row>
    <row r="38" spans="1:11">
      <c r="A38" s="3"/>
      <c r="C38" s="14"/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1.3604166666666666</v>
      </c>
      <c r="E40" s="16"/>
      <c r="F40" s="18" t="s">
        <v>19</v>
      </c>
      <c r="G40" s="17">
        <f>SUM(G34:G39)</f>
        <v>1306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300</v>
      </c>
      <c r="F45" s="15">
        <v>300</v>
      </c>
      <c r="G45" s="15">
        <f>$D$45*$F$45</f>
        <v>399</v>
      </c>
    </row>
    <row r="46" spans="1:11">
      <c r="A46" s="3" t="s">
        <v>31</v>
      </c>
      <c r="C46" s="14" t="s">
        <v>32</v>
      </c>
      <c r="D46" s="15">
        <v>2.4</v>
      </c>
      <c r="E46" s="15"/>
      <c r="F46" s="15"/>
      <c r="G46" s="15">
        <f>$D$46*$F$46</f>
        <v>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480</v>
      </c>
      <c r="C49" s="2" t="s">
        <v>18</v>
      </c>
      <c r="D49">
        <f>G49/B49</f>
        <v>0.83125000000000004</v>
      </c>
      <c r="E49" s="16"/>
      <c r="F49" s="18" t="s">
        <v>19</v>
      </c>
      <c r="G49" s="17">
        <f>SUM(G45:G48)</f>
        <v>399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70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1050</v>
      </c>
    </row>
    <row r="83" spans="1:4" ht="45">
      <c r="A83" s="2" t="s">
        <v>57</v>
      </c>
      <c r="B83">
        <f>E66/B81</f>
        <v>0.99342857142857133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173</v>
      </c>
      <c r="C89">
        <v>8</v>
      </c>
    </row>
    <row r="90" spans="1:4">
      <c r="A90" t="s">
        <v>65</v>
      </c>
      <c r="B90" s="2" t="s">
        <v>66</v>
      </c>
      <c r="C90" t="s">
        <v>174</v>
      </c>
    </row>
    <row r="91" spans="1:4">
      <c r="A91" t="s">
        <v>81</v>
      </c>
      <c r="B91" s="2" t="s">
        <v>66</v>
      </c>
      <c r="C91">
        <v>2</v>
      </c>
    </row>
    <row r="92" spans="1:4">
      <c r="A92" t="s">
        <v>16</v>
      </c>
      <c r="B92" t="s">
        <v>66</v>
      </c>
      <c r="C92">
        <v>6</v>
      </c>
    </row>
    <row r="93" spans="1:4">
      <c r="A93" t="s">
        <v>31</v>
      </c>
      <c r="B93" t="s">
        <v>86</v>
      </c>
      <c r="C93">
        <v>4.5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0.xml><?xml version="1.0" encoding="utf-8"?>
<worksheet xmlns="http://schemas.openxmlformats.org/spreadsheetml/2006/main" xmlns:r="http://schemas.openxmlformats.org/officeDocument/2006/relationships">
  <dimension ref="A1:K92"/>
  <sheetViews>
    <sheetView topLeftCell="E1" workbookViewId="0">
      <selection activeCell="F6" sqref="F6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45111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 t="s">
        <v>67</v>
      </c>
      <c r="D6" s="15">
        <v>8.5</v>
      </c>
      <c r="E6" s="15">
        <v>120</v>
      </c>
      <c r="F6" s="15">
        <v>125</v>
      </c>
      <c r="G6" s="15">
        <f>$D$6*$F$6</f>
        <v>1062.5</v>
      </c>
    </row>
    <row r="7" spans="1:10">
      <c r="A7" s="3" t="s">
        <v>16</v>
      </c>
      <c r="B7">
        <v>8</v>
      </c>
      <c r="C7" s="14"/>
      <c r="D7" s="15">
        <v>11.1</v>
      </c>
      <c r="E7" s="15"/>
      <c r="F7" s="15"/>
      <c r="G7" s="15">
        <f>$D$7*$F$7</f>
        <v>0</v>
      </c>
    </row>
    <row r="8" spans="1:10">
      <c r="A8" s="3"/>
      <c r="C8" s="14"/>
      <c r="D8" s="15">
        <v>11.1</v>
      </c>
      <c r="E8" s="15"/>
      <c r="F8" s="15"/>
      <c r="G8" s="15">
        <f>$D$8*$F$8</f>
        <v>0</v>
      </c>
    </row>
    <row r="9" spans="1:10">
      <c r="A9" s="3"/>
      <c r="C9" s="14"/>
      <c r="D9" s="15">
        <v>11.1</v>
      </c>
      <c r="E9" s="15"/>
      <c r="F9" s="15"/>
      <c r="G9" s="15">
        <f>$D$9*$F$9</f>
        <v>0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1.1067708333333333</v>
      </c>
      <c r="E11" s="16"/>
      <c r="F11" s="18" t="s">
        <v>19</v>
      </c>
      <c r="G11" s="17">
        <f>SUM(G5:G10)</f>
        <v>1062.5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 t="s">
        <v>72</v>
      </c>
      <c r="D15" s="15">
        <v>8.5</v>
      </c>
      <c r="E15" s="15"/>
      <c r="F15" s="15">
        <v>60</v>
      </c>
      <c r="G15" s="15">
        <f>$D$15*$F$15</f>
        <v>510</v>
      </c>
    </row>
    <row r="16" spans="1:10" ht="15.75" customHeight="1">
      <c r="A16" s="3"/>
      <c r="C16" s="14" t="s">
        <v>67</v>
      </c>
      <c r="D16" s="15">
        <v>8.5</v>
      </c>
      <c r="E16" s="15">
        <v>20</v>
      </c>
      <c r="F16" s="15">
        <v>20</v>
      </c>
      <c r="G16" s="15">
        <f>$D$16*$F$16</f>
        <v>170</v>
      </c>
    </row>
    <row r="17" spans="1:11">
      <c r="A17" s="3"/>
      <c r="C17" s="14" t="s">
        <v>164</v>
      </c>
      <c r="D17" s="15">
        <v>11.1</v>
      </c>
      <c r="E17" s="15">
        <v>30</v>
      </c>
      <c r="F17" s="15"/>
      <c r="G17" s="15">
        <f>$D$17*$F$17</f>
        <v>0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1.2592592592592593</v>
      </c>
      <c r="E21" s="16"/>
      <c r="F21" s="18" t="s">
        <v>19</v>
      </c>
      <c r="G21" s="17">
        <f>SUM(G15:G20)</f>
        <v>680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 t="s">
        <v>67</v>
      </c>
      <c r="D25" s="15">
        <v>8.5</v>
      </c>
      <c r="E25" s="15">
        <v>60</v>
      </c>
      <c r="F25" s="15">
        <v>60</v>
      </c>
      <c r="G25" s="15">
        <f>$D$25*$F$25</f>
        <v>510</v>
      </c>
    </row>
    <row r="26" spans="1:11">
      <c r="A26" s="3"/>
      <c r="C26" s="14"/>
      <c r="D26" s="15">
        <v>11.1</v>
      </c>
      <c r="E26" s="15"/>
      <c r="F26" s="15"/>
      <c r="G26" s="15">
        <f>$D$26*$F$26</f>
        <v>0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0.94444444444444442</v>
      </c>
      <c r="E30" s="16"/>
      <c r="F30" s="18" t="s">
        <v>19</v>
      </c>
      <c r="G30" s="17">
        <f>SUM(G24:G29)</f>
        <v>510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9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116</v>
      </c>
      <c r="D35" s="15">
        <v>8.5</v>
      </c>
      <c r="E35" s="15"/>
      <c r="F35" s="15">
        <v>20</v>
      </c>
      <c r="G35" s="15">
        <f>$D$35*$F$35</f>
        <v>170</v>
      </c>
      <c r="K35" s="21"/>
    </row>
    <row r="36" spans="1:11">
      <c r="A36" s="3"/>
      <c r="C36" s="14" t="s">
        <v>159</v>
      </c>
      <c r="D36" s="15">
        <v>11.1</v>
      </c>
      <c r="E36" s="15">
        <v>90</v>
      </c>
      <c r="F36" s="15">
        <v>70</v>
      </c>
      <c r="G36" s="15">
        <f>$D$36*$F$36</f>
        <v>777</v>
      </c>
    </row>
    <row r="37" spans="1:11" ht="12.75" customHeight="1">
      <c r="A37" s="3"/>
      <c r="C37" s="14" t="s">
        <v>172</v>
      </c>
      <c r="D37" s="15">
        <v>11.1</v>
      </c>
      <c r="E37" s="15"/>
      <c r="F37" s="15">
        <v>15</v>
      </c>
      <c r="G37" s="15">
        <f>$D$37*$F$37</f>
        <v>166.5</v>
      </c>
    </row>
    <row r="38" spans="1:11">
      <c r="A38" s="3"/>
      <c r="C38" s="14" t="s">
        <v>175</v>
      </c>
      <c r="D38" s="15">
        <v>11.1</v>
      </c>
      <c r="E38" s="15"/>
      <c r="F38" s="15">
        <v>10</v>
      </c>
      <c r="G38" s="15">
        <f>$D$38*$F$38</f>
        <v>111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1020</v>
      </c>
      <c r="C40" s="2" t="s">
        <v>18</v>
      </c>
      <c r="D40">
        <f>G40/B40</f>
        <v>1.2004901960784313</v>
      </c>
      <c r="E40" s="16"/>
      <c r="F40" s="18" t="s">
        <v>19</v>
      </c>
      <c r="G40" s="17">
        <f>SUM(G34:G39)</f>
        <v>1224.5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260</v>
      </c>
      <c r="F45" s="15">
        <v>260</v>
      </c>
      <c r="G45" s="15">
        <f>$D$45*$F$45</f>
        <v>345.8</v>
      </c>
    </row>
    <row r="46" spans="1:11">
      <c r="A46" s="3" t="s">
        <v>31</v>
      </c>
      <c r="B46">
        <v>8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960</v>
      </c>
      <c r="C49" s="2" t="s">
        <v>18</v>
      </c>
      <c r="D49">
        <f>G49/B49</f>
        <v>0.86020833333333324</v>
      </c>
      <c r="E49" s="16"/>
      <c r="F49" s="18" t="s">
        <v>19</v>
      </c>
      <c r="G49" s="17">
        <f>SUM(G45:G48)</f>
        <v>825.8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E56">
        <f>$B$56*$D$56</f>
        <v>0</v>
      </c>
      <c r="F56" s="2"/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83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524.69999999999993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540</v>
      </c>
    </row>
    <row r="83" spans="1:4" ht="45">
      <c r="A83" s="2" t="s">
        <v>57</v>
      </c>
      <c r="B83">
        <f>E66/B81</f>
        <v>0.97166666666666657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77</v>
      </c>
      <c r="C89">
        <v>8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81</v>
      </c>
      <c r="B91" s="2" t="s">
        <v>66</v>
      </c>
      <c r="C91">
        <v>8</v>
      </c>
    </row>
    <row r="92" spans="1:4">
      <c r="A92" t="s">
        <v>170</v>
      </c>
      <c r="B92" t="s">
        <v>176</v>
      </c>
      <c r="C92">
        <v>2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xl/worksheets/sheet21.xml><?xml version="1.0" encoding="utf-8"?>
<worksheet xmlns="http://schemas.openxmlformats.org/spreadsheetml/2006/main" xmlns:r="http://schemas.openxmlformats.org/officeDocument/2006/relationships">
  <dimension ref="A1:K93"/>
  <sheetViews>
    <sheetView topLeftCell="D31" workbookViewId="0">
      <selection activeCell="F38" sqref="F38"/>
    </sheetView>
  </sheetViews>
  <sheetFormatPr defaultRowHeight="15"/>
  <cols>
    <col min="1" max="1" width="14.85546875" customWidth="1"/>
    <col min="2" max="2" width="11.7109375" customWidth="1"/>
    <col min="3" max="3" width="18.7109375" customWidth="1"/>
    <col min="4" max="4" width="17.7109375" customWidth="1"/>
    <col min="5" max="5" width="12.7109375" customWidth="1"/>
    <col min="6" max="6" width="16" customWidth="1"/>
    <col min="7" max="7" width="20.42578125" customWidth="1"/>
    <col min="8" max="8" width="12.5703125" customWidth="1"/>
    <col min="9" max="9" width="14.28515625" customWidth="1"/>
  </cols>
  <sheetData>
    <row r="1" spans="1:10">
      <c r="A1" t="s">
        <v>0</v>
      </c>
      <c r="D1" s="1">
        <v>45110</v>
      </c>
    </row>
    <row r="3" spans="1:10">
      <c r="A3" s="4" t="s">
        <v>1</v>
      </c>
      <c r="B3" t="s">
        <v>2</v>
      </c>
      <c r="C3" s="9" t="s">
        <v>3</v>
      </c>
      <c r="D3" s="10" t="s">
        <v>4</v>
      </c>
      <c r="E3" s="10" t="s">
        <v>5</v>
      </c>
      <c r="F3" s="10" t="s">
        <v>6</v>
      </c>
      <c r="G3" s="10" t="s">
        <v>7</v>
      </c>
    </row>
    <row r="4" spans="1:10" ht="45" customHeight="1">
      <c r="A4" s="6" t="s">
        <v>8</v>
      </c>
      <c r="B4" s="7" t="s">
        <v>9</v>
      </c>
      <c r="C4" s="11" t="s">
        <v>10</v>
      </c>
      <c r="D4" s="12" t="s">
        <v>11</v>
      </c>
      <c r="E4" s="13" t="s">
        <v>12</v>
      </c>
      <c r="F4" s="13" t="s">
        <v>13</v>
      </c>
      <c r="G4" s="12" t="s">
        <v>14</v>
      </c>
    </row>
    <row r="5" spans="1:10">
      <c r="A5" s="3"/>
      <c r="C5" s="14"/>
      <c r="D5" s="15">
        <v>8.5</v>
      </c>
      <c r="E5" s="15"/>
      <c r="F5" s="15"/>
      <c r="G5" s="15">
        <f>$D$5*$F$5</f>
        <v>0</v>
      </c>
    </row>
    <row r="6" spans="1:10">
      <c r="A6" s="3" t="s">
        <v>15</v>
      </c>
      <c r="B6">
        <v>8</v>
      </c>
      <c r="C6" s="14"/>
      <c r="D6" s="15">
        <v>8.5</v>
      </c>
      <c r="E6" s="15"/>
      <c r="F6" s="15"/>
      <c r="G6" s="15">
        <f>$D$6*$F$6</f>
        <v>0</v>
      </c>
    </row>
    <row r="7" spans="1:10">
      <c r="A7" s="3" t="s">
        <v>16</v>
      </c>
      <c r="B7">
        <v>8</v>
      </c>
      <c r="C7" s="14" t="s">
        <v>164</v>
      </c>
      <c r="D7" s="15">
        <v>11.1</v>
      </c>
      <c r="E7" s="15">
        <v>30</v>
      </c>
      <c r="F7" s="15"/>
      <c r="G7" s="15">
        <f>$D$7*$F$7</f>
        <v>0</v>
      </c>
    </row>
    <row r="8" spans="1:10">
      <c r="A8" s="3"/>
      <c r="C8" s="14" t="s">
        <v>177</v>
      </c>
      <c r="D8" s="15">
        <v>11.1</v>
      </c>
      <c r="E8" s="15">
        <v>55</v>
      </c>
      <c r="F8" s="15">
        <v>55</v>
      </c>
      <c r="G8" s="15">
        <f>$D$8*$F$8</f>
        <v>610.5</v>
      </c>
    </row>
    <row r="9" spans="1:10">
      <c r="A9" s="3"/>
      <c r="C9" s="14" t="s">
        <v>68</v>
      </c>
      <c r="D9" s="15">
        <v>11.1</v>
      </c>
      <c r="E9" s="15"/>
      <c r="F9" s="15">
        <v>90</v>
      </c>
      <c r="G9" s="15">
        <f>$D$9*$F$9</f>
        <v>999</v>
      </c>
    </row>
    <row r="10" spans="1:10">
      <c r="A10" s="3"/>
      <c r="C10" s="14"/>
      <c r="D10" s="15">
        <v>11.1</v>
      </c>
      <c r="E10" s="15"/>
      <c r="F10" s="15"/>
      <c r="G10" s="15">
        <f>$D$10*$F$10</f>
        <v>0</v>
      </c>
      <c r="J10" s="17"/>
    </row>
    <row r="11" spans="1:10" ht="45">
      <c r="A11" s="6" t="s">
        <v>17</v>
      </c>
      <c r="B11">
        <f>SUM(B5:B7)*60</f>
        <v>960</v>
      </c>
      <c r="C11" s="2" t="s">
        <v>18</v>
      </c>
      <c r="D11">
        <f>G11/B11</f>
        <v>1.6765625</v>
      </c>
      <c r="E11" s="16"/>
      <c r="F11" s="18" t="s">
        <v>19</v>
      </c>
      <c r="G11" s="17">
        <f>SUM(G5:G10)</f>
        <v>1609.5</v>
      </c>
    </row>
    <row r="13" spans="1:10">
      <c r="A13" s="4" t="s">
        <v>20</v>
      </c>
      <c r="B13" t="s">
        <v>2</v>
      </c>
      <c r="C13" s="9" t="s">
        <v>3</v>
      </c>
      <c r="D13" s="10" t="s">
        <v>4</v>
      </c>
      <c r="E13" s="10" t="s">
        <v>5</v>
      </c>
      <c r="F13" s="10" t="s">
        <v>6</v>
      </c>
      <c r="G13" s="10" t="s">
        <v>7</v>
      </c>
    </row>
    <row r="14" spans="1:10" ht="45">
      <c r="A14" s="6" t="s">
        <v>8</v>
      </c>
      <c r="B14" s="7" t="s">
        <v>9</v>
      </c>
      <c r="C14" s="11" t="s">
        <v>10</v>
      </c>
      <c r="D14" s="12" t="s">
        <v>11</v>
      </c>
      <c r="E14" s="13" t="s">
        <v>12</v>
      </c>
      <c r="F14" s="13" t="s">
        <v>13</v>
      </c>
      <c r="G14" s="12" t="s">
        <v>14</v>
      </c>
    </row>
    <row r="15" spans="1:10">
      <c r="A15" s="3" t="s">
        <v>21</v>
      </c>
      <c r="B15">
        <v>9</v>
      </c>
      <c r="C15" s="14"/>
      <c r="D15" s="15">
        <v>8.5</v>
      </c>
      <c r="E15" s="15"/>
      <c r="F15" s="15"/>
      <c r="G15" s="15">
        <f>$D$15*$F$15</f>
        <v>0</v>
      </c>
    </row>
    <row r="16" spans="1:10" ht="15.75" customHeight="1">
      <c r="A16" s="3"/>
      <c r="C16" s="14" t="s">
        <v>72</v>
      </c>
      <c r="D16" s="15">
        <v>8.5</v>
      </c>
      <c r="E16" s="15">
        <v>60</v>
      </c>
      <c r="F16" s="15"/>
      <c r="G16" s="15">
        <f>$D$16*$F$16</f>
        <v>0</v>
      </c>
    </row>
    <row r="17" spans="1:11">
      <c r="A17" s="3"/>
      <c r="C17" s="14" t="s">
        <v>91</v>
      </c>
      <c r="D17" s="15">
        <v>11.1</v>
      </c>
      <c r="E17" s="15"/>
      <c r="F17" s="15">
        <v>20</v>
      </c>
      <c r="G17" s="15">
        <f>$D$17*$F$17</f>
        <v>222</v>
      </c>
    </row>
    <row r="18" spans="1:11">
      <c r="A18" s="3"/>
      <c r="C18" s="14"/>
      <c r="D18" s="15">
        <v>11.1</v>
      </c>
      <c r="E18" s="15"/>
      <c r="F18" s="15"/>
      <c r="G18" s="15">
        <f>$D$18*$F$18</f>
        <v>0</v>
      </c>
    </row>
    <row r="19" spans="1:11">
      <c r="A19" s="3"/>
      <c r="C19" s="14"/>
      <c r="D19" s="15">
        <v>11.1</v>
      </c>
      <c r="E19" s="15"/>
      <c r="F19" s="15"/>
      <c r="G19" s="15">
        <f>$D$19*$F$19</f>
        <v>0</v>
      </c>
    </row>
    <row r="20" spans="1:11">
      <c r="A20" s="3"/>
      <c r="C20" s="14"/>
      <c r="D20" s="15">
        <v>11.1</v>
      </c>
      <c r="E20" s="15"/>
      <c r="F20" s="15"/>
      <c r="G20" s="15">
        <f>$D$20*$F$20</f>
        <v>0</v>
      </c>
    </row>
    <row r="21" spans="1:11" ht="43.5" customHeight="1">
      <c r="A21" s="6" t="s">
        <v>17</v>
      </c>
      <c r="B21">
        <f>SUM(B15:B17)*60</f>
        <v>540</v>
      </c>
      <c r="C21" s="2" t="s">
        <v>18</v>
      </c>
      <c r="D21">
        <f>G21/B21</f>
        <v>0.41111111111111109</v>
      </c>
      <c r="E21" s="16"/>
      <c r="F21" s="18" t="s">
        <v>19</v>
      </c>
      <c r="G21" s="17">
        <f>SUM(G15:G20)</f>
        <v>222</v>
      </c>
    </row>
    <row r="22" spans="1:11">
      <c r="A22" s="4" t="s">
        <v>20</v>
      </c>
      <c r="B22" t="s">
        <v>2</v>
      </c>
      <c r="C22" s="9" t="s">
        <v>3</v>
      </c>
      <c r="D22" s="10" t="s">
        <v>4</v>
      </c>
      <c r="E22" s="10" t="s">
        <v>5</v>
      </c>
      <c r="F22" s="10" t="s">
        <v>6</v>
      </c>
      <c r="G22" s="10" t="s">
        <v>7</v>
      </c>
    </row>
    <row r="23" spans="1:11" ht="45">
      <c r="A23" s="6" t="s">
        <v>8</v>
      </c>
      <c r="B23" s="7" t="s">
        <v>9</v>
      </c>
      <c r="C23" s="11" t="s">
        <v>10</v>
      </c>
      <c r="D23" s="12" t="s">
        <v>11</v>
      </c>
      <c r="E23" s="13" t="s">
        <v>12</v>
      </c>
      <c r="F23" s="13" t="s">
        <v>13</v>
      </c>
      <c r="G23" s="12" t="s">
        <v>14</v>
      </c>
    </row>
    <row r="24" spans="1:11">
      <c r="A24" s="3" t="s">
        <v>22</v>
      </c>
      <c r="B24">
        <v>9</v>
      </c>
      <c r="C24" s="14"/>
      <c r="D24" s="15">
        <v>8.5</v>
      </c>
      <c r="E24" s="15"/>
      <c r="F24" s="15"/>
      <c r="G24" s="15">
        <f>$D$24*$F$24</f>
        <v>0</v>
      </c>
    </row>
    <row r="25" spans="1:11">
      <c r="A25" s="3"/>
      <c r="C25" s="14"/>
      <c r="D25" s="15">
        <v>8.5</v>
      </c>
      <c r="E25" s="15"/>
      <c r="F25" s="15"/>
      <c r="G25" s="15">
        <f>$D$25*$F$25</f>
        <v>0</v>
      </c>
    </row>
    <row r="26" spans="1:11">
      <c r="A26" s="3"/>
      <c r="C26" s="14" t="s">
        <v>88</v>
      </c>
      <c r="D26" s="15">
        <v>11.1</v>
      </c>
      <c r="E26" s="15">
        <v>45</v>
      </c>
      <c r="F26" s="15">
        <v>45</v>
      </c>
      <c r="G26" s="15">
        <f>$D$26*$F$26</f>
        <v>499.5</v>
      </c>
    </row>
    <row r="27" spans="1:11">
      <c r="A27" s="3"/>
      <c r="C27" s="14"/>
      <c r="D27" s="15">
        <v>11.1</v>
      </c>
      <c r="E27" s="15"/>
      <c r="F27" s="15"/>
      <c r="G27" s="15">
        <f>$D$27*$F$27</f>
        <v>0</v>
      </c>
    </row>
    <row r="28" spans="1:11">
      <c r="A28" s="3"/>
      <c r="C28" s="14"/>
      <c r="D28" s="15">
        <v>11.1</v>
      </c>
      <c r="E28" s="15"/>
      <c r="F28" s="15"/>
      <c r="G28" s="15">
        <f>$D$28*$F$28</f>
        <v>0</v>
      </c>
      <c r="H28" s="26"/>
      <c r="I28" s="3"/>
    </row>
    <row r="29" spans="1:11">
      <c r="A29" s="3"/>
      <c r="C29" s="14"/>
      <c r="D29" s="15">
        <v>11.1</v>
      </c>
      <c r="E29" s="15"/>
      <c r="F29" s="15"/>
      <c r="G29" s="15">
        <f>$D$29*$F$29</f>
        <v>0</v>
      </c>
      <c r="H29" s="5"/>
      <c r="I29" s="6"/>
    </row>
    <row r="30" spans="1:11" ht="45">
      <c r="A30" s="6" t="s">
        <v>17</v>
      </c>
      <c r="B30">
        <f>SUM(B24:B26)*60</f>
        <v>540</v>
      </c>
      <c r="C30" s="2" t="s">
        <v>18</v>
      </c>
      <c r="D30">
        <f>G30/B30</f>
        <v>0.92500000000000004</v>
      </c>
      <c r="E30" s="16"/>
      <c r="F30" s="18" t="s">
        <v>19</v>
      </c>
      <c r="G30" s="17">
        <f>SUM(G24:G29)</f>
        <v>499.5</v>
      </c>
      <c r="H30" s="26"/>
      <c r="I30" s="26"/>
      <c r="K30" s="19"/>
    </row>
    <row r="31" spans="1:11">
      <c r="H31" s="26"/>
      <c r="I31" s="26"/>
      <c r="K31" s="20"/>
    </row>
    <row r="32" spans="1:11">
      <c r="A32" s="4" t="s">
        <v>23</v>
      </c>
      <c r="B32" t="s">
        <v>2</v>
      </c>
      <c r="C32" s="9" t="s">
        <v>3</v>
      </c>
      <c r="D32" s="10" t="s">
        <v>4</v>
      </c>
      <c r="E32" s="10" t="s">
        <v>5</v>
      </c>
      <c r="F32" s="10" t="s">
        <v>6</v>
      </c>
      <c r="G32" s="10" t="s">
        <v>7</v>
      </c>
      <c r="H32" s="26"/>
      <c r="I32" s="26"/>
      <c r="K32" s="20"/>
    </row>
    <row r="33" spans="1:11" ht="45">
      <c r="A33" s="6" t="s">
        <v>8</v>
      </c>
      <c r="B33" s="7" t="s">
        <v>9</v>
      </c>
      <c r="C33" s="11" t="s">
        <v>10</v>
      </c>
      <c r="D33" s="12" t="s">
        <v>11</v>
      </c>
      <c r="E33" s="13" t="s">
        <v>12</v>
      </c>
      <c r="F33" s="13" t="s">
        <v>13</v>
      </c>
      <c r="G33" s="12" t="s">
        <v>14</v>
      </c>
      <c r="H33" s="26"/>
      <c r="I33" s="26"/>
      <c r="K33" s="20"/>
    </row>
    <row r="34" spans="1:11">
      <c r="A34" s="3" t="s">
        <v>24</v>
      </c>
      <c r="B34">
        <v>8</v>
      </c>
      <c r="C34" s="22"/>
      <c r="D34" s="15">
        <v>8.5</v>
      </c>
      <c r="E34" s="15"/>
      <c r="F34" s="15"/>
      <c r="G34" s="15">
        <f>$D$34*$F$34</f>
        <v>0</v>
      </c>
      <c r="H34" s="3"/>
      <c r="I34" s="26"/>
      <c r="K34" s="20"/>
    </row>
    <row r="35" spans="1:11">
      <c r="A35" s="3" t="s">
        <v>25</v>
      </c>
      <c r="B35">
        <v>8</v>
      </c>
      <c r="C35" s="14" t="s">
        <v>116</v>
      </c>
      <c r="D35" s="15">
        <v>8.5</v>
      </c>
      <c r="E35" s="15">
        <v>120</v>
      </c>
      <c r="F35" s="15">
        <v>100</v>
      </c>
      <c r="G35" s="15">
        <f>$D$35*$F$35</f>
        <v>850</v>
      </c>
      <c r="K35" s="21"/>
    </row>
    <row r="36" spans="1:11">
      <c r="A36" s="3"/>
      <c r="C36" s="14" t="s">
        <v>159</v>
      </c>
      <c r="D36" s="15">
        <v>11.1</v>
      </c>
      <c r="E36" s="15"/>
      <c r="F36" s="15">
        <v>65</v>
      </c>
      <c r="G36" s="15">
        <f>$D$36*$F$36</f>
        <v>721.5</v>
      </c>
    </row>
    <row r="37" spans="1:11" ht="12.75" customHeight="1">
      <c r="A37" s="3"/>
      <c r="C37" s="14" t="s">
        <v>172</v>
      </c>
      <c r="D37" s="15">
        <v>11.1</v>
      </c>
      <c r="E37" s="15"/>
      <c r="F37" s="15"/>
      <c r="G37" s="15">
        <f>$D$37*$F$37</f>
        <v>0</v>
      </c>
    </row>
    <row r="38" spans="1:11">
      <c r="A38" s="3"/>
      <c r="C38" s="14" t="s">
        <v>175</v>
      </c>
      <c r="D38" s="15">
        <v>11.1</v>
      </c>
      <c r="E38" s="15"/>
      <c r="F38" s="15"/>
      <c r="G38" s="15">
        <f>$D$38*$F$38</f>
        <v>0</v>
      </c>
    </row>
    <row r="39" spans="1:11">
      <c r="A39" s="3"/>
      <c r="C39" s="14"/>
      <c r="D39" s="15">
        <v>11.1</v>
      </c>
      <c r="E39" s="15"/>
      <c r="F39" s="15"/>
      <c r="G39" s="15">
        <f>$D$39*$F$39</f>
        <v>0</v>
      </c>
    </row>
    <row r="40" spans="1:11" ht="45">
      <c r="A40" s="6" t="s">
        <v>17</v>
      </c>
      <c r="B40">
        <f>SUM(B34:B36)*60</f>
        <v>960</v>
      </c>
      <c r="C40" s="2" t="s">
        <v>18</v>
      </c>
      <c r="D40">
        <f>G40/B40</f>
        <v>1.6369791666666667</v>
      </c>
      <c r="E40" s="16"/>
      <c r="F40" s="18" t="s">
        <v>19</v>
      </c>
      <c r="G40" s="17">
        <f>SUM(G34:G39)</f>
        <v>1571.5</v>
      </c>
    </row>
    <row r="41" spans="1:11">
      <c r="A41" s="6"/>
      <c r="C41" s="2"/>
      <c r="E41" s="3"/>
      <c r="F41" s="3"/>
      <c r="G41" s="26"/>
    </row>
    <row r="42" spans="1:11">
      <c r="E42" s="26"/>
      <c r="F42" s="26"/>
      <c r="G42" s="26"/>
    </row>
    <row r="43" spans="1:11">
      <c r="A43" s="4" t="s">
        <v>26</v>
      </c>
      <c r="B43" t="s">
        <v>2</v>
      </c>
      <c r="C43" s="9" t="s">
        <v>27</v>
      </c>
      <c r="D43" s="10" t="s">
        <v>4</v>
      </c>
      <c r="E43" s="10" t="s">
        <v>5</v>
      </c>
      <c r="F43" s="10" t="s">
        <v>6</v>
      </c>
      <c r="G43" s="10" t="s">
        <v>7</v>
      </c>
    </row>
    <row r="44" spans="1:11" ht="45">
      <c r="A44" s="6" t="s">
        <v>8</v>
      </c>
      <c r="B44" s="7" t="s">
        <v>9</v>
      </c>
      <c r="C44" s="11" t="s">
        <v>28</v>
      </c>
      <c r="D44" s="12" t="s">
        <v>11</v>
      </c>
      <c r="E44" s="13" t="s">
        <v>12</v>
      </c>
      <c r="F44" s="13" t="s">
        <v>13</v>
      </c>
      <c r="G44" s="12" t="s">
        <v>14</v>
      </c>
    </row>
    <row r="45" spans="1:11">
      <c r="A45" s="3" t="s">
        <v>29</v>
      </c>
      <c r="B45">
        <v>8</v>
      </c>
      <c r="C45" s="14" t="s">
        <v>30</v>
      </c>
      <c r="D45" s="15">
        <v>1.33</v>
      </c>
      <c r="E45" s="15">
        <v>230</v>
      </c>
      <c r="F45" s="15">
        <v>230</v>
      </c>
      <c r="G45" s="15">
        <f>$D$45*$F$45</f>
        <v>305.90000000000003</v>
      </c>
    </row>
    <row r="46" spans="1:11">
      <c r="A46" s="3" t="s">
        <v>31</v>
      </c>
      <c r="B46">
        <v>7.5</v>
      </c>
      <c r="C46" s="14" t="s">
        <v>32</v>
      </c>
      <c r="D46" s="15">
        <v>2.4</v>
      </c>
      <c r="E46" s="15">
        <v>200</v>
      </c>
      <c r="F46" s="15">
        <v>200</v>
      </c>
      <c r="G46" s="15">
        <f>$D$46*$F$46</f>
        <v>480</v>
      </c>
    </row>
    <row r="47" spans="1:11">
      <c r="A47" s="3"/>
      <c r="C47" s="14"/>
      <c r="D47" s="15">
        <v>1.2</v>
      </c>
      <c r="E47" s="15"/>
      <c r="F47" s="15"/>
      <c r="G47" s="15">
        <f>$D$47*$F$47</f>
        <v>0</v>
      </c>
    </row>
    <row r="48" spans="1:11">
      <c r="A48" s="3"/>
      <c r="C48" s="14"/>
      <c r="D48" s="15"/>
      <c r="E48" s="15"/>
      <c r="F48" s="15"/>
      <c r="G48" s="15">
        <f>$D$48*$F$48</f>
        <v>0</v>
      </c>
    </row>
    <row r="49" spans="1:7" ht="45">
      <c r="A49" s="6" t="s">
        <v>17</v>
      </c>
      <c r="B49">
        <f>SUM(B45:B47)*60</f>
        <v>930</v>
      </c>
      <c r="C49" s="2" t="s">
        <v>18</v>
      </c>
      <c r="D49">
        <f>G49/B49</f>
        <v>0.84505376344086036</v>
      </c>
      <c r="E49" s="16"/>
      <c r="F49" s="18" t="s">
        <v>19</v>
      </c>
      <c r="G49" s="17">
        <f>SUM(G45:G48)</f>
        <v>785.90000000000009</v>
      </c>
    </row>
    <row r="50" spans="1:7" ht="30">
      <c r="A50" s="6" t="s">
        <v>33</v>
      </c>
      <c r="B50" s="28"/>
      <c r="C50" s="28"/>
      <c r="D50" s="28"/>
      <c r="E50" s="28"/>
      <c r="F50" s="28"/>
      <c r="G50" s="28"/>
    </row>
    <row r="51" spans="1:7">
      <c r="A51" s="6"/>
      <c r="B51" s="28"/>
      <c r="C51" s="28"/>
      <c r="D51" s="28"/>
      <c r="E51" s="28"/>
      <c r="F51" s="28"/>
      <c r="G51" s="28"/>
    </row>
    <row r="54" spans="1:7">
      <c r="A54" s="26" t="s">
        <v>34</v>
      </c>
      <c r="B54" s="26" t="s">
        <v>4</v>
      </c>
      <c r="C54" s="26" t="s">
        <v>5</v>
      </c>
      <c r="D54" s="26" t="s">
        <v>6</v>
      </c>
      <c r="E54" s="26" t="s">
        <v>7</v>
      </c>
      <c r="F54" s="26" t="s">
        <v>35</v>
      </c>
    </row>
    <row r="55" spans="1:7" ht="60">
      <c r="A55" s="23" t="s">
        <v>36</v>
      </c>
      <c r="B55" s="23" t="s">
        <v>37</v>
      </c>
      <c r="C55" s="24" t="s">
        <v>12</v>
      </c>
      <c r="D55" s="24" t="s">
        <v>38</v>
      </c>
      <c r="E55" s="23" t="s">
        <v>14</v>
      </c>
      <c r="G55" s="25"/>
    </row>
    <row r="56" spans="1:7">
      <c r="A56" s="26" t="s">
        <v>39</v>
      </c>
      <c r="B56" s="8">
        <v>4.32</v>
      </c>
      <c r="C56">
        <v>120</v>
      </c>
      <c r="D56">
        <v>120</v>
      </c>
      <c r="E56">
        <f>$B$56*$D$56</f>
        <v>518.40000000000009</v>
      </c>
      <c r="F56" s="2" t="s">
        <v>70</v>
      </c>
    </row>
    <row r="57" spans="1:7">
      <c r="A57" s="26" t="s">
        <v>40</v>
      </c>
      <c r="B57" s="8">
        <v>4.7699999999999996</v>
      </c>
      <c r="C57">
        <v>110</v>
      </c>
      <c r="D57">
        <v>110</v>
      </c>
      <c r="E57">
        <f>$B$57*$D$57</f>
        <v>524.69999999999993</v>
      </c>
      <c r="F57" t="s">
        <v>74</v>
      </c>
    </row>
    <row r="58" spans="1:7">
      <c r="A58" s="26" t="s">
        <v>41</v>
      </c>
      <c r="B58" s="8">
        <v>4.7699999999999996</v>
      </c>
      <c r="E58">
        <f>$B$58*$D$58</f>
        <v>0</v>
      </c>
      <c r="F58" t="s">
        <v>42</v>
      </c>
    </row>
    <row r="59" spans="1:7" ht="30">
      <c r="A59" s="3" t="s">
        <v>43</v>
      </c>
      <c r="B59" s="8">
        <v>5.3</v>
      </c>
      <c r="E59">
        <f>$B$59*$D$59</f>
        <v>0</v>
      </c>
      <c r="F59" s="2"/>
    </row>
    <row r="60" spans="1:7">
      <c r="A60" s="26" t="s">
        <v>44</v>
      </c>
      <c r="B60" s="8">
        <v>4.3600000000000003</v>
      </c>
      <c r="E60">
        <f>$B$60*$D$60</f>
        <v>0</v>
      </c>
    </row>
    <row r="61" spans="1:7">
      <c r="A61" s="26" t="s">
        <v>45</v>
      </c>
      <c r="B61" s="8">
        <v>4.3600000000000003</v>
      </c>
      <c r="E61">
        <f>$B$61*$D$61</f>
        <v>0</v>
      </c>
    </row>
    <row r="62" spans="1:7">
      <c r="A62" s="26" t="s">
        <v>46</v>
      </c>
      <c r="B62" s="8">
        <v>4.3600000000000003</v>
      </c>
      <c r="E62">
        <f>$B$62*$D$62</f>
        <v>0</v>
      </c>
    </row>
    <row r="63" spans="1:7">
      <c r="A63" s="26" t="s">
        <v>47</v>
      </c>
      <c r="B63" s="8">
        <v>5.3</v>
      </c>
      <c r="E63">
        <f>$B$63*$D$63</f>
        <v>0</v>
      </c>
    </row>
    <row r="64" spans="1:7">
      <c r="A64" s="26" t="s">
        <v>48</v>
      </c>
      <c r="B64" s="8">
        <v>8.64</v>
      </c>
      <c r="E64">
        <f>$B$64*$D$64</f>
        <v>0</v>
      </c>
    </row>
    <row r="65" spans="1:5">
      <c r="A65" s="26" t="s">
        <v>49</v>
      </c>
      <c r="B65" s="8">
        <v>8.64</v>
      </c>
      <c r="E65">
        <f>$B$65*$D$65</f>
        <v>0</v>
      </c>
    </row>
    <row r="66" spans="1:5" ht="45">
      <c r="B66" s="2"/>
      <c r="C66" s="2"/>
      <c r="D66" s="2" t="s">
        <v>19</v>
      </c>
      <c r="E66">
        <f>SUM(E56:E65)</f>
        <v>1043.0999999999999</v>
      </c>
    </row>
    <row r="69" spans="1:5">
      <c r="A69" s="26" t="s">
        <v>50</v>
      </c>
      <c r="B69" t="s">
        <v>51</v>
      </c>
    </row>
    <row r="70" spans="1:5" ht="45">
      <c r="A70" s="3" t="s">
        <v>52</v>
      </c>
      <c r="B70" s="2" t="s">
        <v>9</v>
      </c>
    </row>
    <row r="71" spans="1:5">
      <c r="A71" t="s">
        <v>53</v>
      </c>
      <c r="B71">
        <v>8.5</v>
      </c>
    </row>
    <row r="72" spans="1:5">
      <c r="A72" t="s">
        <v>54</v>
      </c>
      <c r="B72">
        <v>9</v>
      </c>
    </row>
    <row r="73" spans="1:5">
      <c r="A73" t="s">
        <v>55</v>
      </c>
    </row>
    <row r="81" spans="1:4" ht="45">
      <c r="A81" s="2" t="s">
        <v>56</v>
      </c>
      <c r="B81">
        <f>SUM(B71:B80)*60</f>
        <v>1050</v>
      </c>
    </row>
    <row r="83" spans="1:4" ht="45">
      <c r="A83" s="2" t="s">
        <v>57</v>
      </c>
      <c r="B83">
        <f>E66/B81</f>
        <v>0.99342857142857133</v>
      </c>
      <c r="C83" s="2"/>
    </row>
    <row r="86" spans="1:4">
      <c r="A86" t="s">
        <v>50</v>
      </c>
      <c r="B86" s="26" t="s">
        <v>58</v>
      </c>
      <c r="C86" t="s">
        <v>59</v>
      </c>
      <c r="D86" t="s">
        <v>51</v>
      </c>
    </row>
    <row r="87" spans="1:4">
      <c r="B87" s="26" t="s">
        <v>60</v>
      </c>
    </row>
    <row r="88" spans="1:4">
      <c r="A88" t="s">
        <v>61</v>
      </c>
      <c r="B88" t="s">
        <v>62</v>
      </c>
      <c r="C88" t="s">
        <v>63</v>
      </c>
    </row>
    <row r="89" spans="1:4" ht="45">
      <c r="A89" t="s">
        <v>64</v>
      </c>
      <c r="B89" s="2" t="s">
        <v>77</v>
      </c>
    </row>
    <row r="90" spans="1:4">
      <c r="A90" t="s">
        <v>65</v>
      </c>
      <c r="B90" s="2" t="s">
        <v>66</v>
      </c>
      <c r="C90">
        <v>8</v>
      </c>
    </row>
    <row r="91" spans="1:4">
      <c r="A91" t="s">
        <v>81</v>
      </c>
      <c r="B91" s="2" t="s">
        <v>66</v>
      </c>
      <c r="C91">
        <v>8</v>
      </c>
    </row>
    <row r="92" spans="1:4">
      <c r="A92" t="s">
        <v>111</v>
      </c>
      <c r="B92" t="s">
        <v>66</v>
      </c>
      <c r="C92">
        <v>3.5</v>
      </c>
    </row>
    <row r="93" spans="1:4">
      <c r="A93" t="s">
        <v>31</v>
      </c>
      <c r="B93" t="s">
        <v>96</v>
      </c>
      <c r="C93">
        <v>0.5</v>
      </c>
    </row>
  </sheetData>
  <mergeCells count="1">
    <mergeCell ref="B50:G51"/>
  </mergeCells>
  <pageMargins left="0.7" right="0.7" top="0.75" bottom="0.75" header="0.3" footer="0.3"/>
  <pageSetup paperSize="9" orientation="portrait" horizontalDpi="300" verticalDpi="300"/>
  <tableParts count="8">
    <tablePart r:id="rId1"/>
    <tablePart r:id="rId2"/>
    <tablePart r:id="rId3"/>
    <tablePart r:id="rId4"/>
    <tablePart r:id="rId5"/>
    <tablePart r:id="rId6"/>
    <tablePart r:id="rId7"/>
    <tablePart r:id="rId8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31.07.2023                  </vt:lpstr>
      <vt:lpstr>28.07.2023                  </vt:lpstr>
      <vt:lpstr>27.07.2023                  </vt:lpstr>
      <vt:lpstr>26.07.2023                  </vt:lpstr>
      <vt:lpstr>25.07.2023                  </vt:lpstr>
      <vt:lpstr>24.07.2023                  </vt:lpstr>
      <vt:lpstr>21.07.2023                  </vt:lpstr>
      <vt:lpstr>20.07.2023                  </vt:lpstr>
      <vt:lpstr>19.07.2023                  </vt:lpstr>
      <vt:lpstr>18.07.2023                  </vt:lpstr>
      <vt:lpstr>17.07.2023                  </vt:lpstr>
      <vt:lpstr>14.07.2023                  </vt:lpstr>
      <vt:lpstr>13.07.2023                  </vt:lpstr>
      <vt:lpstr>12.07.2023                  </vt:lpstr>
      <vt:lpstr>11.07.2023                  </vt:lpstr>
      <vt:lpstr>10.07.2023                  </vt:lpstr>
      <vt:lpstr>07.07.2023                  </vt:lpstr>
      <vt:lpstr>06.07.2023                  </vt:lpstr>
      <vt:lpstr>05.07.2023                  </vt:lpstr>
      <vt:lpstr>04.07.2023                  </vt:lpstr>
      <vt:lpstr>03.07.2023                  </vt:lpstr>
    </vt:vector>
  </TitlesOfParts>
  <Manager/>
  <Company>Krokoz™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Олевс</dc:creator>
  <cp:keywords/>
  <dc:description/>
  <cp:lastModifiedBy>Олевс</cp:lastModifiedBy>
  <cp:revision/>
  <dcterms:created xsi:type="dcterms:W3CDTF">2022-07-14T09:55:58Z</dcterms:created>
  <dcterms:modified xsi:type="dcterms:W3CDTF">2023-08-07T13:52:31Z</dcterms:modified>
  <cp:category/>
  <cp:contentStatus/>
</cp:coreProperties>
</file>